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الحسابات المركزية" sheetId="1" r:id="rId1"/>
    <sheet name="إحصاء مالى" sheetId="2" r:id="rId2"/>
    <sheet name="السيرة المالية" sheetId="4" r:id="rId3"/>
    <sheet name="كشف حساب" sheetId="5" r:id="rId4"/>
    <sheet name="التكاليف" sheetId="6" r:id="rId5"/>
  </sheets>
  <externalReferences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I565" i="6" l="1"/>
  <c r="I1" i="6"/>
  <c r="J1" i="6"/>
  <c r="M1" i="6" s="1"/>
  <c r="N1" i="6"/>
  <c r="I2" i="6"/>
  <c r="J2" i="6"/>
  <c r="M2" i="6" s="1"/>
  <c r="N2" i="6"/>
  <c r="I3" i="6"/>
  <c r="J3" i="6"/>
  <c r="M3" i="6" s="1"/>
  <c r="N3" i="6"/>
  <c r="I4" i="6"/>
  <c r="J4" i="6"/>
  <c r="M4" i="6" s="1"/>
  <c r="N4" i="6"/>
  <c r="I5" i="6"/>
  <c r="J5" i="6"/>
  <c r="M5" i="6" s="1"/>
  <c r="N5" i="6"/>
  <c r="I6" i="6"/>
  <c r="J6" i="6"/>
  <c r="M6" i="6" s="1"/>
  <c r="N6" i="6"/>
  <c r="I7" i="6"/>
  <c r="J7" i="6"/>
  <c r="M7" i="6" s="1"/>
  <c r="N7" i="6"/>
  <c r="I8" i="6"/>
  <c r="J8" i="6"/>
  <c r="M8" i="6" s="1"/>
  <c r="N8" i="6"/>
  <c r="I9" i="6"/>
  <c r="J9" i="6"/>
  <c r="M9" i="6" s="1"/>
  <c r="N9" i="6"/>
  <c r="I10" i="6"/>
  <c r="J10" i="6"/>
  <c r="M10" i="6" s="1"/>
  <c r="N10" i="6"/>
  <c r="I11" i="6"/>
  <c r="J11" i="6"/>
  <c r="M11" i="6" s="1"/>
  <c r="N11" i="6"/>
  <c r="I12" i="6"/>
  <c r="J12" i="6"/>
  <c r="M12" i="6" s="1"/>
  <c r="N12" i="6"/>
  <c r="I13" i="6"/>
  <c r="J13" i="6"/>
  <c r="M13" i="6" s="1"/>
  <c r="N13" i="6"/>
  <c r="I14" i="6"/>
  <c r="J14" i="6"/>
  <c r="M14" i="6" s="1"/>
  <c r="N14" i="6"/>
  <c r="I15" i="6"/>
  <c r="J15" i="6"/>
  <c r="M15" i="6" s="1"/>
  <c r="N15" i="6"/>
  <c r="I16" i="6"/>
  <c r="J16" i="6"/>
  <c r="M16" i="6" s="1"/>
  <c r="N16" i="6"/>
  <c r="I17" i="6"/>
  <c r="J17" i="6"/>
  <c r="M17" i="6" s="1"/>
  <c r="N17" i="6"/>
  <c r="I18" i="6"/>
  <c r="J18" i="6"/>
  <c r="M18" i="6" s="1"/>
  <c r="N18" i="6"/>
  <c r="I19" i="6"/>
  <c r="J19" i="6"/>
  <c r="M19" i="6" s="1"/>
  <c r="N19" i="6"/>
  <c r="I20" i="6"/>
  <c r="J20" i="6"/>
  <c r="M20" i="6" s="1"/>
  <c r="N20" i="6"/>
  <c r="I21" i="6"/>
  <c r="J21" i="6"/>
  <c r="M21" i="6" s="1"/>
  <c r="N21" i="6"/>
  <c r="I22" i="6"/>
  <c r="J22" i="6"/>
  <c r="M22" i="6" s="1"/>
  <c r="N22" i="6"/>
  <c r="I23" i="6"/>
  <c r="J23" i="6"/>
  <c r="M23" i="6" s="1"/>
  <c r="N23" i="6"/>
  <c r="I24" i="6"/>
  <c r="J24" i="6"/>
  <c r="M24" i="6" s="1"/>
  <c r="N24" i="6"/>
  <c r="I25" i="6"/>
  <c r="J25" i="6"/>
  <c r="M25" i="6" s="1"/>
  <c r="N25" i="6"/>
  <c r="I26" i="6"/>
  <c r="J26" i="6"/>
  <c r="M26" i="6" s="1"/>
  <c r="N26" i="6"/>
  <c r="I27" i="6"/>
  <c r="J27" i="6"/>
  <c r="M27" i="6" s="1"/>
  <c r="N27" i="6"/>
  <c r="I28" i="6"/>
  <c r="J28" i="6"/>
  <c r="M28" i="6" s="1"/>
  <c r="N28" i="6"/>
  <c r="I29" i="6"/>
  <c r="J29" i="6"/>
  <c r="M29" i="6" s="1"/>
  <c r="N29" i="6"/>
  <c r="I30" i="6"/>
  <c r="J30" i="6"/>
  <c r="M30" i="6" s="1"/>
  <c r="N30" i="6"/>
  <c r="I31" i="6"/>
  <c r="J31" i="6"/>
  <c r="M31" i="6" s="1"/>
  <c r="N31" i="6"/>
  <c r="I32" i="6"/>
  <c r="J32" i="6"/>
  <c r="M32" i="6" s="1"/>
  <c r="N32" i="6"/>
  <c r="I33" i="6"/>
  <c r="J33" i="6"/>
  <c r="M33" i="6" s="1"/>
  <c r="N33" i="6"/>
  <c r="I34" i="6"/>
  <c r="J34" i="6"/>
  <c r="M34" i="6" s="1"/>
  <c r="N34" i="6"/>
  <c r="I35" i="6"/>
  <c r="J35" i="6"/>
  <c r="M35" i="6" s="1"/>
  <c r="N35" i="6"/>
  <c r="I36" i="6"/>
  <c r="J36" i="6"/>
  <c r="M36" i="6" s="1"/>
  <c r="N36" i="6"/>
  <c r="I37" i="6"/>
  <c r="J37" i="6"/>
  <c r="M37" i="6" s="1"/>
  <c r="N37" i="6"/>
  <c r="I38" i="6"/>
  <c r="J38" i="6"/>
  <c r="M38" i="6" s="1"/>
  <c r="N38" i="6"/>
  <c r="I39" i="6"/>
  <c r="J39" i="6"/>
  <c r="M39" i="6" s="1"/>
  <c r="N39" i="6"/>
  <c r="I40" i="6"/>
  <c r="J40" i="6"/>
  <c r="M40" i="6" s="1"/>
  <c r="N40" i="6"/>
  <c r="I41" i="6"/>
  <c r="J41" i="6"/>
  <c r="M41" i="6" s="1"/>
  <c r="N41" i="6"/>
  <c r="I42" i="6"/>
  <c r="J42" i="6"/>
  <c r="M42" i="6" s="1"/>
  <c r="N42" i="6"/>
  <c r="I43" i="6"/>
  <c r="J43" i="6"/>
  <c r="M43" i="6" s="1"/>
  <c r="N43" i="6"/>
  <c r="I44" i="6"/>
  <c r="J44" i="6"/>
  <c r="M44" i="6" s="1"/>
  <c r="N44" i="6"/>
  <c r="I45" i="6"/>
  <c r="J45" i="6"/>
  <c r="M45" i="6" s="1"/>
  <c r="N45" i="6"/>
  <c r="I46" i="6"/>
  <c r="J46" i="6"/>
  <c r="M46" i="6" s="1"/>
  <c r="N46" i="6"/>
  <c r="I47" i="6"/>
  <c r="J47" i="6"/>
  <c r="M47" i="6" s="1"/>
  <c r="N47" i="6"/>
  <c r="I48" i="6"/>
  <c r="J48" i="6"/>
  <c r="M48" i="6" s="1"/>
  <c r="N48" i="6"/>
  <c r="I49" i="6"/>
  <c r="J49" i="6"/>
  <c r="M49" i="6" s="1"/>
  <c r="N49" i="6"/>
  <c r="I50" i="6"/>
  <c r="J50" i="6"/>
  <c r="M50" i="6" s="1"/>
  <c r="N50" i="6"/>
  <c r="I51" i="6"/>
  <c r="J51" i="6"/>
  <c r="M51" i="6" s="1"/>
  <c r="I52" i="6"/>
  <c r="J52" i="6"/>
  <c r="M52" i="6" s="1"/>
  <c r="I53" i="6"/>
  <c r="J53" i="6"/>
  <c r="M53" i="6" s="1"/>
  <c r="I54" i="6"/>
  <c r="J54" i="6"/>
  <c r="M54" i="6" s="1"/>
  <c r="N54" i="6"/>
  <c r="I55" i="6"/>
  <c r="J55" i="6"/>
  <c r="M55" i="6" s="1"/>
  <c r="I56" i="6"/>
  <c r="J56" i="6"/>
  <c r="M56" i="6" s="1"/>
  <c r="N56" i="6"/>
  <c r="I57" i="6"/>
  <c r="J57" i="6"/>
  <c r="M57" i="6" s="1"/>
  <c r="I58" i="6"/>
  <c r="J58" i="6"/>
  <c r="M58" i="6" s="1"/>
  <c r="N58" i="6"/>
  <c r="I59" i="6"/>
  <c r="J59" i="6"/>
  <c r="M59" i="6" s="1"/>
  <c r="I60" i="6"/>
  <c r="J60" i="6"/>
  <c r="M60" i="6" s="1"/>
  <c r="N60" i="6"/>
  <c r="I61" i="6"/>
  <c r="J61" i="6"/>
  <c r="M61" i="6" s="1"/>
  <c r="I62" i="6"/>
  <c r="J62" i="6"/>
  <c r="M62" i="6" s="1"/>
  <c r="N62" i="6"/>
  <c r="I63" i="6"/>
  <c r="J63" i="6"/>
  <c r="M63" i="6" s="1"/>
  <c r="I64" i="6"/>
  <c r="J64" i="6"/>
  <c r="M64" i="6" s="1"/>
  <c r="N64" i="6"/>
  <c r="I65" i="6"/>
  <c r="J65" i="6"/>
  <c r="M65" i="6" s="1"/>
  <c r="I66" i="6"/>
  <c r="J66" i="6"/>
  <c r="M66" i="6" s="1"/>
  <c r="N66" i="6"/>
  <c r="I67" i="6"/>
  <c r="J67" i="6"/>
  <c r="M67" i="6" s="1"/>
  <c r="I68" i="6"/>
  <c r="J68" i="6"/>
  <c r="M68" i="6" s="1"/>
  <c r="N68" i="6"/>
  <c r="I69" i="6"/>
  <c r="J69" i="6"/>
  <c r="M69" i="6" s="1"/>
  <c r="I70" i="6"/>
  <c r="J70" i="6"/>
  <c r="M70" i="6" s="1"/>
  <c r="N70" i="6"/>
  <c r="I71" i="6"/>
  <c r="J71" i="6"/>
  <c r="M71" i="6" s="1"/>
  <c r="I72" i="6"/>
  <c r="J72" i="6"/>
  <c r="M72" i="6" s="1"/>
  <c r="N72" i="6"/>
  <c r="I73" i="6"/>
  <c r="J73" i="6"/>
  <c r="M73" i="6" s="1"/>
  <c r="I74" i="6"/>
  <c r="J74" i="6"/>
  <c r="M74" i="6" s="1"/>
  <c r="N74" i="6"/>
  <c r="I75" i="6"/>
  <c r="J75" i="6"/>
  <c r="M75" i="6" s="1"/>
  <c r="I76" i="6"/>
  <c r="J76" i="6"/>
  <c r="M76" i="6" s="1"/>
  <c r="N76" i="6"/>
  <c r="I77" i="6"/>
  <c r="J77" i="6"/>
  <c r="M77" i="6" s="1"/>
  <c r="I78" i="6"/>
  <c r="J78" i="6"/>
  <c r="M78" i="6" s="1"/>
  <c r="N78" i="6"/>
  <c r="I79" i="6"/>
  <c r="J79" i="6"/>
  <c r="M79" i="6" s="1"/>
  <c r="I80" i="6"/>
  <c r="J80" i="6"/>
  <c r="M80" i="6" s="1"/>
  <c r="N80" i="6"/>
  <c r="I81" i="6"/>
  <c r="J81" i="6"/>
  <c r="M81" i="6" s="1"/>
  <c r="I82" i="6"/>
  <c r="J82" i="6"/>
  <c r="M82" i="6" s="1"/>
  <c r="N82" i="6"/>
  <c r="I83" i="6"/>
  <c r="J83" i="6"/>
  <c r="M83" i="6" s="1"/>
  <c r="I84" i="6"/>
  <c r="J84" i="6"/>
  <c r="M84" i="6" s="1"/>
  <c r="N84" i="6"/>
  <c r="I85" i="6"/>
  <c r="J85" i="6"/>
  <c r="M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N128" i="6" s="1"/>
  <c r="M128" i="6"/>
  <c r="I129" i="6"/>
  <c r="J129" i="6" s="1"/>
  <c r="N129" i="6" s="1"/>
  <c r="M129" i="6"/>
  <c r="I130" i="6"/>
  <c r="J130" i="6" s="1"/>
  <c r="N130" i="6" s="1"/>
  <c r="M130" i="6"/>
  <c r="I131" i="6"/>
  <c r="J131" i="6" s="1"/>
  <c r="N131" i="6" s="1"/>
  <c r="M131" i="6"/>
  <c r="I132" i="6"/>
  <c r="J132" i="6" s="1"/>
  <c r="N132" i="6" s="1"/>
  <c r="I133" i="6"/>
  <c r="J133" i="6" s="1"/>
  <c r="N133" i="6" s="1"/>
  <c r="I134" i="6"/>
  <c r="J134" i="6" s="1"/>
  <c r="N134" i="6" s="1"/>
  <c r="I135" i="6"/>
  <c r="J135" i="6" s="1"/>
  <c r="N135" i="6" s="1"/>
  <c r="I136" i="6"/>
  <c r="J136" i="6" s="1"/>
  <c r="N136" i="6" s="1"/>
  <c r="I137" i="6"/>
  <c r="J137" i="6" s="1"/>
  <c r="N137" i="6" s="1"/>
  <c r="I138" i="6"/>
  <c r="J138" i="6" s="1"/>
  <c r="N138" i="6" s="1"/>
  <c r="I139" i="6"/>
  <c r="J139" i="6" s="1"/>
  <c r="N139" i="6" s="1"/>
  <c r="I140" i="6"/>
  <c r="J140" i="6" s="1"/>
  <c r="N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N162" i="6" s="1"/>
  <c r="M162" i="6"/>
  <c r="I163" i="6"/>
  <c r="J163" i="6" s="1"/>
  <c r="N163" i="6" s="1"/>
  <c r="M163" i="6"/>
  <c r="I164" i="6"/>
  <c r="J164" i="6" s="1"/>
  <c r="N164" i="6" s="1"/>
  <c r="I165" i="6"/>
  <c r="J165" i="6" s="1"/>
  <c r="N165" i="6" s="1"/>
  <c r="I166" i="6"/>
  <c r="J166" i="6" s="1"/>
  <c r="N166" i="6" s="1"/>
  <c r="I167" i="6"/>
  <c r="J167" i="6" s="1"/>
  <c r="N167" i="6" s="1"/>
  <c r="I168" i="6"/>
  <c r="J168" i="6" s="1"/>
  <c r="N168" i="6" s="1"/>
  <c r="I169" i="6"/>
  <c r="J169" i="6" s="1"/>
  <c r="N169" i="6" s="1"/>
  <c r="I170" i="6"/>
  <c r="J170" i="6" s="1"/>
  <c r="N170" i="6" s="1"/>
  <c r="I171" i="6"/>
  <c r="J171" i="6" s="1"/>
  <c r="N171" i="6" s="1"/>
  <c r="I172" i="6"/>
  <c r="J172" i="6" s="1"/>
  <c r="N172" i="6" s="1"/>
  <c r="I173" i="6"/>
  <c r="J173" i="6" s="1"/>
  <c r="N173" i="6" s="1"/>
  <c r="I174" i="6"/>
  <c r="J174" i="6" s="1"/>
  <c r="N174" i="6" s="1"/>
  <c r="I175" i="6"/>
  <c r="J175" i="6" s="1"/>
  <c r="N175" i="6" s="1"/>
  <c r="I176" i="6"/>
  <c r="J176" i="6" s="1"/>
  <c r="N176" i="6" s="1"/>
  <c r="I177" i="6"/>
  <c r="J177" i="6" s="1"/>
  <c r="N177" i="6" s="1"/>
  <c r="I178" i="6"/>
  <c r="J178" i="6" s="1"/>
  <c r="N178" i="6" s="1"/>
  <c r="I179" i="6"/>
  <c r="J179" i="6" s="1"/>
  <c r="N179" i="6" s="1"/>
  <c r="I180" i="6"/>
  <c r="J180" i="6" s="1"/>
  <c r="N180" i="6" s="1"/>
  <c r="I181" i="6"/>
  <c r="J181" i="6" s="1"/>
  <c r="N181" i="6" s="1"/>
  <c r="I182" i="6"/>
  <c r="J182" i="6" s="1"/>
  <c r="N182" i="6" s="1"/>
  <c r="I183" i="6"/>
  <c r="J183" i="6" s="1"/>
  <c r="N183" i="6" s="1"/>
  <c r="I184" i="6"/>
  <c r="J184" i="6" s="1"/>
  <c r="N184" i="6" s="1"/>
  <c r="I185" i="6"/>
  <c r="J185" i="6" s="1"/>
  <c r="N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N243" i="6" s="1"/>
  <c r="M243" i="6"/>
  <c r="I244" i="6"/>
  <c r="J244" i="6" s="1"/>
  <c r="N244" i="6" s="1"/>
  <c r="M244" i="6"/>
  <c r="I245" i="6"/>
  <c r="J245" i="6" s="1"/>
  <c r="N245" i="6" s="1"/>
  <c r="M245" i="6"/>
  <c r="I246" i="6"/>
  <c r="J246" i="6" s="1"/>
  <c r="N246" i="6" s="1"/>
  <c r="M246" i="6"/>
  <c r="I247" i="6"/>
  <c r="J247" i="6" s="1"/>
  <c r="N247" i="6" s="1"/>
  <c r="M247" i="6"/>
  <c r="I248" i="6"/>
  <c r="J248" i="6" s="1"/>
  <c r="N248" i="6" s="1"/>
  <c r="M248" i="6"/>
  <c r="I249" i="6"/>
  <c r="J249" i="6" s="1"/>
  <c r="N249" i="6" s="1"/>
  <c r="M249" i="6"/>
  <c r="I250" i="6"/>
  <c r="J250" i="6" s="1"/>
  <c r="N250" i="6" s="1"/>
  <c r="M250" i="6"/>
  <c r="I251" i="6"/>
  <c r="J251" i="6" s="1"/>
  <c r="N251" i="6" s="1"/>
  <c r="M251" i="6"/>
  <c r="I252" i="6"/>
  <c r="J252" i="6" s="1"/>
  <c r="N252" i="6" s="1"/>
  <c r="M252" i="6"/>
  <c r="I253" i="6"/>
  <c r="J253" i="6" s="1"/>
  <c r="N253" i="6" s="1"/>
  <c r="M253" i="6"/>
  <c r="I254" i="6"/>
  <c r="J254" i="6" s="1"/>
  <c r="N254" i="6" s="1"/>
  <c r="M254" i="6"/>
  <c r="I255" i="6"/>
  <c r="J255" i="6" s="1"/>
  <c r="N255" i="6" s="1"/>
  <c r="M255" i="6"/>
  <c r="I256" i="6"/>
  <c r="J256" i="6" s="1"/>
  <c r="N256" i="6" s="1"/>
  <c r="M256" i="6"/>
  <c r="I257" i="6"/>
  <c r="J257" i="6" s="1"/>
  <c r="N257" i="6" s="1"/>
  <c r="M257" i="6"/>
  <c r="I258" i="6"/>
  <c r="J258" i="6" s="1"/>
  <c r="M258" i="6"/>
  <c r="N258" i="6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/>
  <c r="M266" i="6" s="1"/>
  <c r="N266" i="6"/>
  <c r="I267" i="6"/>
  <c r="J267" i="6"/>
  <c r="M267" i="6" s="1"/>
  <c r="N267" i="6"/>
  <c r="I268" i="6"/>
  <c r="J268" i="6"/>
  <c r="M268" i="6" s="1"/>
  <c r="N268" i="6"/>
  <c r="I269" i="6"/>
  <c r="J269" i="6"/>
  <c r="M269" i="6" s="1"/>
  <c r="N269" i="6"/>
  <c r="I270" i="6"/>
  <c r="J270" i="6"/>
  <c r="M270" i="6" s="1"/>
  <c r="N270" i="6"/>
  <c r="I271" i="6"/>
  <c r="J271" i="6"/>
  <c r="M271" i="6" s="1"/>
  <c r="N271" i="6"/>
  <c r="I272" i="6"/>
  <c r="J272" i="6"/>
  <c r="M272" i="6" s="1"/>
  <c r="N272" i="6"/>
  <c r="I273" i="6"/>
  <c r="J273" i="6"/>
  <c r="M273" i="6" s="1"/>
  <c r="N273" i="6"/>
  <c r="I274" i="6"/>
  <c r="J274" i="6"/>
  <c r="M274" i="6" s="1"/>
  <c r="N274" i="6"/>
  <c r="I275" i="6"/>
  <c r="J275" i="6"/>
  <c r="M275" i="6" s="1"/>
  <c r="N275" i="6"/>
  <c r="I276" i="6"/>
  <c r="J276" i="6"/>
  <c r="M276" i="6" s="1"/>
  <c r="N276" i="6"/>
  <c r="I277" i="6"/>
  <c r="J277" i="6"/>
  <c r="M277" i="6" s="1"/>
  <c r="N277" i="6"/>
  <c r="I278" i="6"/>
  <c r="J278" i="6"/>
  <c r="M278" i="6" s="1"/>
  <c r="N278" i="6"/>
  <c r="I279" i="6"/>
  <c r="J279" i="6"/>
  <c r="M279" i="6" s="1"/>
  <c r="N279" i="6"/>
  <c r="I280" i="6"/>
  <c r="J280" i="6"/>
  <c r="M280" i="6" s="1"/>
  <c r="N280" i="6"/>
  <c r="I281" i="6"/>
  <c r="J281" i="6"/>
  <c r="M281" i="6" s="1"/>
  <c r="N281" i="6"/>
  <c r="I282" i="6"/>
  <c r="J282" i="6"/>
  <c r="M282" i="6" s="1"/>
  <c r="N282" i="6"/>
  <c r="I283" i="6"/>
  <c r="J283" i="6"/>
  <c r="M283" i="6" s="1"/>
  <c r="N283" i="6"/>
  <c r="I284" i="6"/>
  <c r="J284" i="6"/>
  <c r="M284" i="6" s="1"/>
  <c r="N284" i="6"/>
  <c r="I285" i="6"/>
  <c r="J285" i="6"/>
  <c r="M285" i="6" s="1"/>
  <c r="N285" i="6"/>
  <c r="I286" i="6"/>
  <c r="J286" i="6"/>
  <c r="M286" i="6" s="1"/>
  <c r="N286" i="6"/>
  <c r="I287" i="6"/>
  <c r="J287" i="6"/>
  <c r="M287" i="6" s="1"/>
  <c r="N287" i="6"/>
  <c r="I288" i="6"/>
  <c r="J288" i="6"/>
  <c r="M288" i="6" s="1"/>
  <c r="N288" i="6"/>
  <c r="I289" i="6"/>
  <c r="J289" i="6"/>
  <c r="M289" i="6" s="1"/>
  <c r="N289" i="6"/>
  <c r="I290" i="6"/>
  <c r="J290" i="6"/>
  <c r="M290" i="6" s="1"/>
  <c r="N290" i="6"/>
  <c r="I291" i="6"/>
  <c r="J291" i="6"/>
  <c r="M291" i="6" s="1"/>
  <c r="N291" i="6"/>
  <c r="I292" i="6"/>
  <c r="J292" i="6"/>
  <c r="M292" i="6" s="1"/>
  <c r="N292" i="6"/>
  <c r="I293" i="6"/>
  <c r="J293" i="6"/>
  <c r="M293" i="6" s="1"/>
  <c r="N293" i="6"/>
  <c r="I294" i="6"/>
  <c r="J294" i="6"/>
  <c r="M294" i="6" s="1"/>
  <c r="N294" i="6"/>
  <c r="I295" i="6"/>
  <c r="J295" i="6"/>
  <c r="M295" i="6" s="1"/>
  <c r="N295" i="6"/>
  <c r="I296" i="6"/>
  <c r="J296" i="6"/>
  <c r="M296" i="6" s="1"/>
  <c r="N296" i="6"/>
  <c r="I297" i="6"/>
  <c r="J297" i="6"/>
  <c r="M297" i="6" s="1"/>
  <c r="N297" i="6"/>
  <c r="I298" i="6"/>
  <c r="J298" i="6"/>
  <c r="M298" i="6" s="1"/>
  <c r="N298" i="6"/>
  <c r="I299" i="6"/>
  <c r="J299" i="6"/>
  <c r="M299" i="6" s="1"/>
  <c r="N299" i="6"/>
  <c r="I300" i="6"/>
  <c r="J300" i="6"/>
  <c r="M300" i="6" s="1"/>
  <c r="N300" i="6"/>
  <c r="I301" i="6"/>
  <c r="J301" i="6"/>
  <c r="M301" i="6" s="1"/>
  <c r="N301" i="6"/>
  <c r="I302" i="6"/>
  <c r="J302" i="6"/>
  <c r="M302" i="6" s="1"/>
  <c r="N302" i="6"/>
  <c r="I303" i="6"/>
  <c r="J303" i="6"/>
  <c r="M303" i="6" s="1"/>
  <c r="N303" i="6"/>
  <c r="I304" i="6"/>
  <c r="J304" i="6"/>
  <c r="M304" i="6" s="1"/>
  <c r="N304" i="6"/>
  <c r="I305" i="6"/>
  <c r="J305" i="6"/>
  <c r="M305" i="6" s="1"/>
  <c r="N305" i="6"/>
  <c r="I306" i="6"/>
  <c r="J306" i="6"/>
  <c r="M306" i="6" s="1"/>
  <c r="N306" i="6"/>
  <c r="I307" i="6"/>
  <c r="J307" i="6"/>
  <c r="M307" i="6" s="1"/>
  <c r="N307" i="6"/>
  <c r="I308" i="6"/>
  <c r="J308" i="6"/>
  <c r="M308" i="6" s="1"/>
  <c r="N308" i="6"/>
  <c r="I309" i="6"/>
  <c r="J309" i="6"/>
  <c r="M309" i="6" s="1"/>
  <c r="N309" i="6"/>
  <c r="I310" i="6"/>
  <c r="J310" i="6"/>
  <c r="M310" i="6" s="1"/>
  <c r="N310" i="6"/>
  <c r="I311" i="6"/>
  <c r="J311" i="6"/>
  <c r="M311" i="6" s="1"/>
  <c r="N311" i="6"/>
  <c r="I312" i="6"/>
  <c r="J312" i="6"/>
  <c r="M312" i="6" s="1"/>
  <c r="N312" i="6"/>
  <c r="I313" i="6"/>
  <c r="J313" i="6"/>
  <c r="M313" i="6" s="1"/>
  <c r="N313" i="6"/>
  <c r="I314" i="6"/>
  <c r="J314" i="6"/>
  <c r="M314" i="6" s="1"/>
  <c r="N314" i="6"/>
  <c r="I315" i="6"/>
  <c r="J315" i="6"/>
  <c r="M315" i="6" s="1"/>
  <c r="N315" i="6"/>
  <c r="I316" i="6"/>
  <c r="J316" i="6"/>
  <c r="M316" i="6" s="1"/>
  <c r="N316" i="6"/>
  <c r="I317" i="6"/>
  <c r="J317" i="6"/>
  <c r="M317" i="6" s="1"/>
  <c r="N317" i="6"/>
  <c r="I318" i="6"/>
  <c r="J318" i="6"/>
  <c r="M318" i="6" s="1"/>
  <c r="N318" i="6"/>
  <c r="I319" i="6"/>
  <c r="J319" i="6"/>
  <c r="M319" i="6" s="1"/>
  <c r="N319" i="6"/>
  <c r="I320" i="6"/>
  <c r="J320" i="6"/>
  <c r="M320" i="6" s="1"/>
  <c r="N320" i="6"/>
  <c r="I321" i="6"/>
  <c r="J321" i="6"/>
  <c r="M321" i="6" s="1"/>
  <c r="N321" i="6"/>
  <c r="I322" i="6"/>
  <c r="J322" i="6"/>
  <c r="M322" i="6" s="1"/>
  <c r="N322" i="6"/>
  <c r="I323" i="6"/>
  <c r="J323" i="6"/>
  <c r="M323" i="6" s="1"/>
  <c r="N323" i="6"/>
  <c r="I324" i="6"/>
  <c r="J324" i="6"/>
  <c r="M324" i="6" s="1"/>
  <c r="N324" i="6"/>
  <c r="I325" i="6"/>
  <c r="J325" i="6"/>
  <c r="M325" i="6" s="1"/>
  <c r="N325" i="6"/>
  <c r="I326" i="6"/>
  <c r="J326" i="6"/>
  <c r="M326" i="6" s="1"/>
  <c r="N326" i="6"/>
  <c r="I327" i="6"/>
  <c r="J327" i="6"/>
  <c r="M327" i="6" s="1"/>
  <c r="N327" i="6"/>
  <c r="I328" i="6"/>
  <c r="J328" i="6"/>
  <c r="M328" i="6" s="1"/>
  <c r="N328" i="6"/>
  <c r="I329" i="6"/>
  <c r="J329" i="6"/>
  <c r="M329" i="6" s="1"/>
  <c r="N329" i="6"/>
  <c r="I330" i="6"/>
  <c r="J330" i="6"/>
  <c r="M330" i="6" s="1"/>
  <c r="N330" i="6"/>
  <c r="I331" i="6"/>
  <c r="J331" i="6"/>
  <c r="M331" i="6" s="1"/>
  <c r="N331" i="6"/>
  <c r="I332" i="6"/>
  <c r="J332" i="6"/>
  <c r="M332" i="6" s="1"/>
  <c r="N332" i="6"/>
  <c r="I333" i="6"/>
  <c r="J333" i="6"/>
  <c r="M333" i="6" s="1"/>
  <c r="N333" i="6"/>
  <c r="I334" i="6"/>
  <c r="J334" i="6"/>
  <c r="M334" i="6" s="1"/>
  <c r="N334" i="6"/>
  <c r="I335" i="6"/>
  <c r="J335" i="6"/>
  <c r="M335" i="6" s="1"/>
  <c r="N335" i="6"/>
  <c r="I336" i="6"/>
  <c r="J336" i="6"/>
  <c r="M336" i="6" s="1"/>
  <c r="N336" i="6"/>
  <c r="I337" i="6"/>
  <c r="J337" i="6"/>
  <c r="M337" i="6" s="1"/>
  <c r="N337" i="6"/>
  <c r="I338" i="6"/>
  <c r="J338" i="6"/>
  <c r="M338" i="6" s="1"/>
  <c r="N338" i="6"/>
  <c r="I339" i="6"/>
  <c r="J339" i="6"/>
  <c r="M339" i="6" s="1"/>
  <c r="N339" i="6"/>
  <c r="I340" i="6"/>
  <c r="J340" i="6"/>
  <c r="M340" i="6" s="1"/>
  <c r="N340" i="6"/>
  <c r="I341" i="6"/>
  <c r="J341" i="6"/>
  <c r="M341" i="6" s="1"/>
  <c r="N341" i="6"/>
  <c r="I342" i="6"/>
  <c r="J342" i="6"/>
  <c r="M342" i="6" s="1"/>
  <c r="N342" i="6"/>
  <c r="I343" i="6"/>
  <c r="J343" i="6"/>
  <c r="M343" i="6" s="1"/>
  <c r="N343" i="6"/>
  <c r="I344" i="6"/>
  <c r="J344" i="6"/>
  <c r="M344" i="6" s="1"/>
  <c r="N344" i="6"/>
  <c r="I345" i="6"/>
  <c r="J345" i="6"/>
  <c r="M345" i="6" s="1"/>
  <c r="N345" i="6"/>
  <c r="I346" i="6"/>
  <c r="J346" i="6"/>
  <c r="M346" i="6" s="1"/>
  <c r="N346" i="6"/>
  <c r="I347" i="6"/>
  <c r="J347" i="6"/>
  <c r="M347" i="6" s="1"/>
  <c r="N347" i="6"/>
  <c r="I348" i="6"/>
  <c r="J348" i="6"/>
  <c r="M348" i="6" s="1"/>
  <c r="N348" i="6"/>
  <c r="I349" i="6"/>
  <c r="J349" i="6"/>
  <c r="M349" i="6" s="1"/>
  <c r="N349" i="6"/>
  <c r="I350" i="6"/>
  <c r="J350" i="6"/>
  <c r="M350" i="6" s="1"/>
  <c r="N350" i="6"/>
  <c r="I351" i="6"/>
  <c r="J351" i="6"/>
  <c r="M351" i="6" s="1"/>
  <c r="N351" i="6"/>
  <c r="I352" i="6"/>
  <c r="J352" i="6"/>
  <c r="M352" i="6" s="1"/>
  <c r="N352" i="6"/>
  <c r="I353" i="6"/>
  <c r="J353" i="6"/>
  <c r="M353" i="6" s="1"/>
  <c r="N353" i="6"/>
  <c r="I354" i="6"/>
  <c r="J354" i="6"/>
  <c r="M354" i="6" s="1"/>
  <c r="N354" i="6"/>
  <c r="I355" i="6"/>
  <c r="J355" i="6"/>
  <c r="M355" i="6" s="1"/>
  <c r="N355" i="6"/>
  <c r="I356" i="6"/>
  <c r="J356" i="6"/>
  <c r="M356" i="6" s="1"/>
  <c r="N356" i="6"/>
  <c r="I357" i="6"/>
  <c r="J357" i="6"/>
  <c r="M357" i="6" s="1"/>
  <c r="N357" i="6"/>
  <c r="I358" i="6"/>
  <c r="J358" i="6"/>
  <c r="M358" i="6" s="1"/>
  <c r="N358" i="6"/>
  <c r="I359" i="6"/>
  <c r="J359" i="6"/>
  <c r="M359" i="6" s="1"/>
  <c r="N359" i="6"/>
  <c r="I360" i="6"/>
  <c r="J360" i="6"/>
  <c r="M360" i="6" s="1"/>
  <c r="N360" i="6"/>
  <c r="I361" i="6"/>
  <c r="J361" i="6"/>
  <c r="M361" i="6" s="1"/>
  <c r="N361" i="6"/>
  <c r="I362" i="6"/>
  <c r="J362" i="6"/>
  <c r="M362" i="6" s="1"/>
  <c r="N362" i="6"/>
  <c r="I363" i="6"/>
  <c r="J363" i="6"/>
  <c r="M363" i="6" s="1"/>
  <c r="N363" i="6"/>
  <c r="I364" i="6"/>
  <c r="J364" i="6"/>
  <c r="M364" i="6" s="1"/>
  <c r="N364" i="6"/>
  <c r="I365" i="6"/>
  <c r="J365" i="6"/>
  <c r="M365" i="6" s="1"/>
  <c r="N365" i="6"/>
  <c r="I366" i="6"/>
  <c r="J366" i="6"/>
  <c r="M366" i="6" s="1"/>
  <c r="N366" i="6"/>
  <c r="I367" i="6"/>
  <c r="J367" i="6"/>
  <c r="M367" i="6" s="1"/>
  <c r="N367" i="6"/>
  <c r="I368" i="6"/>
  <c r="J368" i="6"/>
  <c r="M368" i="6" s="1"/>
  <c r="N368" i="6"/>
  <c r="I369" i="6"/>
  <c r="J369" i="6"/>
  <c r="M369" i="6" s="1"/>
  <c r="N369" i="6"/>
  <c r="I370" i="6"/>
  <c r="J370" i="6"/>
  <c r="M370" i="6" s="1"/>
  <c r="N370" i="6"/>
  <c r="I371" i="6"/>
  <c r="J371" i="6"/>
  <c r="M371" i="6" s="1"/>
  <c r="N371" i="6"/>
  <c r="I372" i="6"/>
  <c r="J372" i="6"/>
  <c r="M372" i="6" s="1"/>
  <c r="N372" i="6"/>
  <c r="I373" i="6"/>
  <c r="J373" i="6"/>
  <c r="M373" i="6" s="1"/>
  <c r="N373" i="6"/>
  <c r="I374" i="6"/>
  <c r="J374" i="6"/>
  <c r="M374" i="6" s="1"/>
  <c r="N374" i="6"/>
  <c r="I375" i="6"/>
  <c r="J375" i="6"/>
  <c r="M375" i="6" s="1"/>
  <c r="N375" i="6"/>
  <c r="I376" i="6"/>
  <c r="J376" i="6"/>
  <c r="M376" i="6" s="1"/>
  <c r="N376" i="6"/>
  <c r="I377" i="6"/>
  <c r="J377" i="6"/>
  <c r="M377" i="6" s="1"/>
  <c r="N377" i="6"/>
  <c r="I378" i="6"/>
  <c r="J378" i="6"/>
  <c r="M378" i="6" s="1"/>
  <c r="N378" i="6"/>
  <c r="I379" i="6"/>
  <c r="J379" i="6"/>
  <c r="M379" i="6" s="1"/>
  <c r="N379" i="6"/>
  <c r="I380" i="6"/>
  <c r="J380" i="6"/>
  <c r="M380" i="6" s="1"/>
  <c r="N380" i="6"/>
  <c r="I381" i="6"/>
  <c r="J381" i="6"/>
  <c r="M381" i="6" s="1"/>
  <c r="N381" i="6"/>
  <c r="I382" i="6"/>
  <c r="J382" i="6"/>
  <c r="M382" i="6" s="1"/>
  <c r="N382" i="6"/>
  <c r="I383" i="6"/>
  <c r="J383" i="6"/>
  <c r="M383" i="6" s="1"/>
  <c r="N383" i="6"/>
  <c r="I384" i="6"/>
  <c r="J384" i="6"/>
  <c r="M384" i="6" s="1"/>
  <c r="N384" i="6"/>
  <c r="I385" i="6"/>
  <c r="J385" i="6"/>
  <c r="M385" i="6" s="1"/>
  <c r="N385" i="6"/>
  <c r="I386" i="6"/>
  <c r="J386" i="6"/>
  <c r="M386" i="6" s="1"/>
  <c r="N386" i="6"/>
  <c r="I387" i="6"/>
  <c r="J387" i="6"/>
  <c r="M387" i="6" s="1"/>
  <c r="N387" i="6"/>
  <c r="I388" i="6"/>
  <c r="J388" i="6"/>
  <c r="M388" i="6" s="1"/>
  <c r="N388" i="6"/>
  <c r="I389" i="6"/>
  <c r="J389" i="6"/>
  <c r="M389" i="6" s="1"/>
  <c r="N389" i="6"/>
  <c r="I390" i="6"/>
  <c r="J390" i="6"/>
  <c r="M390" i="6" s="1"/>
  <c r="N390" i="6"/>
  <c r="I391" i="6"/>
  <c r="J391" i="6"/>
  <c r="M391" i="6" s="1"/>
  <c r="N391" i="6"/>
  <c r="I392" i="6"/>
  <c r="J392" i="6"/>
  <c r="M392" i="6" s="1"/>
  <c r="N392" i="6"/>
  <c r="I393" i="6"/>
  <c r="J393" i="6"/>
  <c r="M393" i="6" s="1"/>
  <c r="N393" i="6"/>
  <c r="I394" i="6"/>
  <c r="J394" i="6"/>
  <c r="M394" i="6" s="1"/>
  <c r="N394" i="6"/>
  <c r="I395" i="6"/>
  <c r="J395" i="6"/>
  <c r="M395" i="6" s="1"/>
  <c r="N395" i="6"/>
  <c r="I396" i="6"/>
  <c r="J396" i="6"/>
  <c r="M396" i="6" s="1"/>
  <c r="N396" i="6"/>
  <c r="I397" i="6"/>
  <c r="J397" i="6"/>
  <c r="M397" i="6" s="1"/>
  <c r="N397" i="6"/>
  <c r="I398" i="6"/>
  <c r="J398" i="6"/>
  <c r="M398" i="6" s="1"/>
  <c r="N398" i="6"/>
  <c r="I399" i="6"/>
  <c r="J399" i="6"/>
  <c r="M399" i="6" s="1"/>
  <c r="N399" i="6"/>
  <c r="I400" i="6"/>
  <c r="J400" i="6"/>
  <c r="M400" i="6" s="1"/>
  <c r="N400" i="6"/>
  <c r="I401" i="6"/>
  <c r="J401" i="6"/>
  <c r="M401" i="6" s="1"/>
  <c r="N401" i="6"/>
  <c r="I402" i="6"/>
  <c r="J402" i="6"/>
  <c r="M402" i="6" s="1"/>
  <c r="N402" i="6"/>
  <c r="I403" i="6"/>
  <c r="J403" i="6"/>
  <c r="M403" i="6" s="1"/>
  <c r="N403" i="6"/>
  <c r="I404" i="6"/>
  <c r="J404" i="6"/>
  <c r="M404" i="6" s="1"/>
  <c r="N404" i="6"/>
  <c r="I405" i="6"/>
  <c r="J405" i="6"/>
  <c r="M405" i="6" s="1"/>
  <c r="N405" i="6"/>
  <c r="I406" i="6"/>
  <c r="J406" i="6"/>
  <c r="M406" i="6" s="1"/>
  <c r="N406" i="6"/>
  <c r="I407" i="6"/>
  <c r="J407" i="6"/>
  <c r="M407" i="6" s="1"/>
  <c r="N407" i="6"/>
  <c r="I408" i="6"/>
  <c r="J408" i="6"/>
  <c r="M408" i="6" s="1"/>
  <c r="N408" i="6"/>
  <c r="I409" i="6"/>
  <c r="J409" i="6"/>
  <c r="M409" i="6" s="1"/>
  <c r="N409" i="6"/>
  <c r="I410" i="6"/>
  <c r="J410" i="6"/>
  <c r="M410" i="6" s="1"/>
  <c r="N410" i="6"/>
  <c r="I411" i="6"/>
  <c r="J411" i="6"/>
  <c r="M411" i="6" s="1"/>
  <c r="N411" i="6"/>
  <c r="I412" i="6"/>
  <c r="J412" i="6"/>
  <c r="M412" i="6" s="1"/>
  <c r="N412" i="6"/>
  <c r="I413" i="6"/>
  <c r="J413" i="6"/>
  <c r="M413" i="6" s="1"/>
  <c r="N413" i="6"/>
  <c r="I414" i="6"/>
  <c r="J414" i="6"/>
  <c r="M414" i="6" s="1"/>
  <c r="N414" i="6"/>
  <c r="I415" i="6"/>
  <c r="J415" i="6"/>
  <c r="M415" i="6" s="1"/>
  <c r="N415" i="6"/>
  <c r="I416" i="6"/>
  <c r="J416" i="6"/>
  <c r="M416" i="6" s="1"/>
  <c r="N416" i="6"/>
  <c r="I417" i="6"/>
  <c r="J417" i="6"/>
  <c r="M417" i="6" s="1"/>
  <c r="N417" i="6"/>
  <c r="I418" i="6"/>
  <c r="J418" i="6"/>
  <c r="M418" i="6" s="1"/>
  <c r="N418" i="6"/>
  <c r="I419" i="6"/>
  <c r="J419" i="6"/>
  <c r="M419" i="6" s="1"/>
  <c r="N419" i="6"/>
  <c r="I420" i="6"/>
  <c r="J420" i="6"/>
  <c r="M420" i="6" s="1"/>
  <c r="N420" i="6"/>
  <c r="I421" i="6"/>
  <c r="J421" i="6"/>
  <c r="M421" i="6" s="1"/>
  <c r="N421" i="6"/>
  <c r="I422" i="6"/>
  <c r="J422" i="6"/>
  <c r="M422" i="6" s="1"/>
  <c r="N422" i="6"/>
  <c r="I423" i="6"/>
  <c r="J423" i="6"/>
  <c r="M423" i="6" s="1"/>
  <c r="N423" i="6"/>
  <c r="I424" i="6"/>
  <c r="J424" i="6"/>
  <c r="M424" i="6" s="1"/>
  <c r="N424" i="6"/>
  <c r="I425" i="6"/>
  <c r="J425" i="6"/>
  <c r="M425" i="6" s="1"/>
  <c r="N425" i="6"/>
  <c r="I426" i="6"/>
  <c r="J426" i="6"/>
  <c r="M426" i="6" s="1"/>
  <c r="N426" i="6"/>
  <c r="I427" i="6"/>
  <c r="J427" i="6"/>
  <c r="M427" i="6" s="1"/>
  <c r="N427" i="6"/>
  <c r="I428" i="6"/>
  <c r="J428" i="6"/>
  <c r="M428" i="6" s="1"/>
  <c r="N428" i="6"/>
  <c r="I429" i="6"/>
  <c r="J429" i="6"/>
  <c r="M429" i="6" s="1"/>
  <c r="N429" i="6"/>
  <c r="I430" i="6"/>
  <c r="J430" i="6"/>
  <c r="M430" i="6" s="1"/>
  <c r="N430" i="6"/>
  <c r="I431" i="6"/>
  <c r="J431" i="6"/>
  <c r="M431" i="6" s="1"/>
  <c r="N431" i="6"/>
  <c r="I432" i="6"/>
  <c r="J432" i="6"/>
  <c r="M432" i="6" s="1"/>
  <c r="N432" i="6"/>
  <c r="I433" i="6"/>
  <c r="J433" i="6"/>
  <c r="M433" i="6" s="1"/>
  <c r="N433" i="6"/>
  <c r="I434" i="6"/>
  <c r="J434" i="6"/>
  <c r="M434" i="6" s="1"/>
  <c r="N434" i="6"/>
  <c r="I435" i="6"/>
  <c r="J435" i="6"/>
  <c r="M435" i="6" s="1"/>
  <c r="N435" i="6"/>
  <c r="I436" i="6"/>
  <c r="J436" i="6"/>
  <c r="M436" i="6" s="1"/>
  <c r="N436" i="6"/>
  <c r="I437" i="6"/>
  <c r="J437" i="6"/>
  <c r="M437" i="6" s="1"/>
  <c r="N437" i="6"/>
  <c r="I438" i="6"/>
  <c r="J438" i="6"/>
  <c r="M438" i="6" s="1"/>
  <c r="N438" i="6"/>
  <c r="I439" i="6"/>
  <c r="J439" i="6"/>
  <c r="M439" i="6" s="1"/>
  <c r="N439" i="6"/>
  <c r="I440" i="6"/>
  <c r="J440" i="6"/>
  <c r="M440" i="6" s="1"/>
  <c r="N440" i="6"/>
  <c r="I441" i="6"/>
  <c r="J441" i="6"/>
  <c r="M441" i="6" s="1"/>
  <c r="N441" i="6"/>
  <c r="I442" i="6"/>
  <c r="J442" i="6"/>
  <c r="M442" i="6" s="1"/>
  <c r="N442" i="6"/>
  <c r="I443" i="6"/>
  <c r="J443" i="6"/>
  <c r="M443" i="6" s="1"/>
  <c r="N443" i="6"/>
  <c r="I444" i="6"/>
  <c r="J444" i="6"/>
  <c r="M444" i="6" s="1"/>
  <c r="N444" i="6"/>
  <c r="I445" i="6"/>
  <c r="J445" i="6"/>
  <c r="M445" i="6" s="1"/>
  <c r="N445" i="6"/>
  <c r="I446" i="6"/>
  <c r="J446" i="6"/>
  <c r="M446" i="6" s="1"/>
  <c r="N446" i="6"/>
  <c r="I447" i="6"/>
  <c r="J447" i="6"/>
  <c r="M447" i="6" s="1"/>
  <c r="N447" i="6"/>
  <c r="I448" i="6"/>
  <c r="J448" i="6"/>
  <c r="M448" i="6" s="1"/>
  <c r="N448" i="6"/>
  <c r="I449" i="6"/>
  <c r="J449" i="6"/>
  <c r="M449" i="6" s="1"/>
  <c r="N449" i="6"/>
  <c r="I450" i="6"/>
  <c r="J450" i="6"/>
  <c r="M450" i="6" s="1"/>
  <c r="N450" i="6"/>
  <c r="I451" i="6"/>
  <c r="J451" i="6"/>
  <c r="M451" i="6" s="1"/>
  <c r="N451" i="6"/>
  <c r="I452" i="6"/>
  <c r="J452" i="6"/>
  <c r="M452" i="6" s="1"/>
  <c r="N452" i="6"/>
  <c r="I453" i="6"/>
  <c r="J453" i="6"/>
  <c r="M453" i="6" s="1"/>
  <c r="N453" i="6"/>
  <c r="I454" i="6"/>
  <c r="J454" i="6"/>
  <c r="M454" i="6" s="1"/>
  <c r="N454" i="6"/>
  <c r="I455" i="6"/>
  <c r="J455" i="6"/>
  <c r="M455" i="6" s="1"/>
  <c r="N455" i="6"/>
  <c r="I456" i="6"/>
  <c r="J456" i="6"/>
  <c r="M456" i="6" s="1"/>
  <c r="N456" i="6"/>
  <c r="I457" i="6"/>
  <c r="J457" i="6"/>
  <c r="M457" i="6" s="1"/>
  <c r="N457" i="6"/>
  <c r="I458" i="6"/>
  <c r="J458" i="6"/>
  <c r="M458" i="6" s="1"/>
  <c r="N458" i="6"/>
  <c r="I459" i="6"/>
  <c r="J459" i="6"/>
  <c r="M459" i="6" s="1"/>
  <c r="N459" i="6"/>
  <c r="I460" i="6"/>
  <c r="J460" i="6"/>
  <c r="M460" i="6" s="1"/>
  <c r="N460" i="6"/>
  <c r="I461" i="6"/>
  <c r="J461" i="6"/>
  <c r="M461" i="6" s="1"/>
  <c r="N461" i="6"/>
  <c r="I462" i="6"/>
  <c r="J462" i="6"/>
  <c r="M462" i="6" s="1"/>
  <c r="N462" i="6"/>
  <c r="I463" i="6"/>
  <c r="J463" i="6"/>
  <c r="M463" i="6" s="1"/>
  <c r="N463" i="6"/>
  <c r="I464" i="6"/>
  <c r="J464" i="6"/>
  <c r="M464" i="6" s="1"/>
  <c r="N464" i="6"/>
  <c r="I465" i="6"/>
  <c r="J465" i="6"/>
  <c r="M465" i="6" s="1"/>
  <c r="N465" i="6"/>
  <c r="I466" i="6"/>
  <c r="J466" i="6"/>
  <c r="M466" i="6" s="1"/>
  <c r="N466" i="6"/>
  <c r="I467" i="6"/>
  <c r="J467" i="6"/>
  <c r="M467" i="6" s="1"/>
  <c r="N467" i="6"/>
  <c r="I468" i="6"/>
  <c r="J468" i="6"/>
  <c r="M468" i="6" s="1"/>
  <c r="N468" i="6"/>
  <c r="I469" i="6"/>
  <c r="J469" i="6"/>
  <c r="M469" i="6" s="1"/>
  <c r="N469" i="6"/>
  <c r="I470" i="6"/>
  <c r="J470" i="6"/>
  <c r="M470" i="6" s="1"/>
  <c r="N470" i="6"/>
  <c r="I471" i="6"/>
  <c r="J471" i="6"/>
  <c r="M471" i="6" s="1"/>
  <c r="N471" i="6"/>
  <c r="I472" i="6"/>
  <c r="J472" i="6"/>
  <c r="M472" i="6" s="1"/>
  <c r="N472" i="6"/>
  <c r="I473" i="6"/>
  <c r="J473" i="6"/>
  <c r="M473" i="6" s="1"/>
  <c r="N473" i="6"/>
  <c r="I474" i="6"/>
  <c r="J474" i="6"/>
  <c r="M474" i="6" s="1"/>
  <c r="N474" i="6"/>
  <c r="I475" i="6"/>
  <c r="J475" i="6"/>
  <c r="M475" i="6" s="1"/>
  <c r="N475" i="6"/>
  <c r="I476" i="6"/>
  <c r="J476" i="6"/>
  <c r="M476" i="6" s="1"/>
  <c r="N476" i="6"/>
  <c r="I477" i="6"/>
  <c r="J477" i="6"/>
  <c r="M477" i="6" s="1"/>
  <c r="N477" i="6"/>
  <c r="I478" i="6"/>
  <c r="J478" i="6"/>
  <c r="M478" i="6" s="1"/>
  <c r="N478" i="6"/>
  <c r="I479" i="6"/>
  <c r="J479" i="6"/>
  <c r="M479" i="6" s="1"/>
  <c r="N479" i="6"/>
  <c r="I480" i="6"/>
  <c r="J480" i="6"/>
  <c r="M480" i="6" s="1"/>
  <c r="N480" i="6"/>
  <c r="I481" i="6"/>
  <c r="J481" i="6"/>
  <c r="M481" i="6" s="1"/>
  <c r="N481" i="6"/>
  <c r="I482" i="6"/>
  <c r="J482" i="6"/>
  <c r="M482" i="6" s="1"/>
  <c r="N482" i="6"/>
  <c r="I483" i="6"/>
  <c r="J483" i="6"/>
  <c r="M483" i="6" s="1"/>
  <c r="N483" i="6"/>
  <c r="I484" i="6"/>
  <c r="J484" i="6"/>
  <c r="M484" i="6" s="1"/>
  <c r="N484" i="6"/>
  <c r="I485" i="6"/>
  <c r="J485" i="6"/>
  <c r="M485" i="6" s="1"/>
  <c r="N485" i="6"/>
  <c r="I486" i="6"/>
  <c r="J486" i="6"/>
  <c r="M486" i="6" s="1"/>
  <c r="N486" i="6"/>
  <c r="I487" i="6"/>
  <c r="J487" i="6"/>
  <c r="M487" i="6" s="1"/>
  <c r="N487" i="6"/>
  <c r="I488" i="6"/>
  <c r="J488" i="6"/>
  <c r="M488" i="6" s="1"/>
  <c r="N488" i="6"/>
  <c r="I489" i="6"/>
  <c r="J489" i="6"/>
  <c r="M489" i="6" s="1"/>
  <c r="N489" i="6"/>
  <c r="I490" i="6"/>
  <c r="J490" i="6"/>
  <c r="M490" i="6" s="1"/>
  <c r="N490" i="6"/>
  <c r="I491" i="6"/>
  <c r="J491" i="6"/>
  <c r="M491" i="6" s="1"/>
  <c r="N491" i="6"/>
  <c r="I492" i="6"/>
  <c r="J492" i="6"/>
  <c r="M492" i="6" s="1"/>
  <c r="N492" i="6"/>
  <c r="I493" i="6"/>
  <c r="J493" i="6"/>
  <c r="M493" i="6" s="1"/>
  <c r="N493" i="6"/>
  <c r="I494" i="6"/>
  <c r="J494" i="6"/>
  <c r="M494" i="6" s="1"/>
  <c r="N494" i="6"/>
  <c r="I495" i="6"/>
  <c r="J495" i="6"/>
  <c r="M495" i="6" s="1"/>
  <c r="I496" i="6"/>
  <c r="J496" i="6"/>
  <c r="M496" i="6" s="1"/>
  <c r="N496" i="6"/>
  <c r="I497" i="6"/>
  <c r="J497" i="6"/>
  <c r="M497" i="6" s="1"/>
  <c r="N497" i="6"/>
  <c r="I498" i="6"/>
  <c r="J498" i="6"/>
  <c r="M498" i="6" s="1"/>
  <c r="N498" i="6"/>
  <c r="I499" i="6"/>
  <c r="J499" i="6"/>
  <c r="M499" i="6" s="1"/>
  <c r="I500" i="6"/>
  <c r="J500" i="6"/>
  <c r="M500" i="6" s="1"/>
  <c r="N500" i="6"/>
  <c r="I501" i="6"/>
  <c r="J501" i="6"/>
  <c r="M501" i="6" s="1"/>
  <c r="I502" i="6"/>
  <c r="J502" i="6"/>
  <c r="M502" i="6" s="1"/>
  <c r="N502" i="6"/>
  <c r="I503" i="6"/>
  <c r="J503" i="6"/>
  <c r="M503" i="6" s="1"/>
  <c r="N503" i="6"/>
  <c r="I504" i="6"/>
  <c r="J504" i="6"/>
  <c r="M504" i="6" s="1"/>
  <c r="N504" i="6"/>
  <c r="I505" i="6"/>
  <c r="J505" i="6"/>
  <c r="M505" i="6" s="1"/>
  <c r="N505" i="6"/>
  <c r="I506" i="6"/>
  <c r="J506" i="6"/>
  <c r="M506" i="6" s="1"/>
  <c r="N506" i="6"/>
  <c r="I507" i="6"/>
  <c r="J507" i="6"/>
  <c r="M507" i="6" s="1"/>
  <c r="N507" i="6"/>
  <c r="I508" i="6"/>
  <c r="J508" i="6"/>
  <c r="M508" i="6" s="1"/>
  <c r="N508" i="6"/>
  <c r="I509" i="6"/>
  <c r="J509" i="6"/>
  <c r="M509" i="6" s="1"/>
  <c r="I510" i="6"/>
  <c r="J510" i="6"/>
  <c r="M510" i="6" s="1"/>
  <c r="N510" i="6"/>
  <c r="I511" i="6"/>
  <c r="J511" i="6"/>
  <c r="M511" i="6" s="1"/>
  <c r="I512" i="6"/>
  <c r="J512" i="6"/>
  <c r="M512" i="6" s="1"/>
  <c r="N512" i="6"/>
  <c r="I513" i="6"/>
  <c r="J513" i="6"/>
  <c r="M513" i="6" s="1"/>
  <c r="N513" i="6"/>
  <c r="I514" i="6"/>
  <c r="J514" i="6"/>
  <c r="M514" i="6" s="1"/>
  <c r="N514" i="6"/>
  <c r="I515" i="6"/>
  <c r="J515" i="6"/>
  <c r="M515" i="6" s="1"/>
  <c r="N515" i="6"/>
  <c r="I516" i="6"/>
  <c r="J516" i="6"/>
  <c r="M516" i="6" s="1"/>
  <c r="N516" i="6"/>
  <c r="I517" i="6"/>
  <c r="J517" i="6"/>
  <c r="M517" i="6" s="1"/>
  <c r="I518" i="6"/>
  <c r="J518" i="6"/>
  <c r="M518" i="6" s="1"/>
  <c r="N518" i="6"/>
  <c r="I519" i="6"/>
  <c r="J519" i="6"/>
  <c r="M519" i="6" s="1"/>
  <c r="I520" i="6"/>
  <c r="J520" i="6"/>
  <c r="M520" i="6" s="1"/>
  <c r="N520" i="6"/>
  <c r="I521" i="6"/>
  <c r="J521" i="6"/>
  <c r="M521" i="6" s="1"/>
  <c r="N521" i="6"/>
  <c r="I522" i="6"/>
  <c r="J522" i="6"/>
  <c r="M522" i="6" s="1"/>
  <c r="N522" i="6"/>
  <c r="I523" i="6"/>
  <c r="J523" i="6"/>
  <c r="M523" i="6" s="1"/>
  <c r="I524" i="6"/>
  <c r="J524" i="6"/>
  <c r="M524" i="6" s="1"/>
  <c r="I525" i="6"/>
  <c r="J525" i="6"/>
  <c r="M525" i="6" s="1"/>
  <c r="N525" i="6"/>
  <c r="I526" i="6"/>
  <c r="J526" i="6"/>
  <c r="M526" i="6" s="1"/>
  <c r="N526" i="6"/>
  <c r="I527" i="6"/>
  <c r="J527" i="6"/>
  <c r="M527" i="6" s="1"/>
  <c r="N527" i="6"/>
  <c r="I528" i="6"/>
  <c r="J528" i="6"/>
  <c r="M528" i="6" s="1"/>
  <c r="I529" i="6"/>
  <c r="J529" i="6"/>
  <c r="M529" i="6" s="1"/>
  <c r="N529" i="6"/>
  <c r="I530" i="6"/>
  <c r="J530" i="6"/>
  <c r="M530" i="6" s="1"/>
  <c r="N530" i="6"/>
  <c r="I531" i="6"/>
  <c r="J531" i="6"/>
  <c r="M531" i="6" s="1"/>
  <c r="I532" i="6"/>
  <c r="J532" i="6"/>
  <c r="M532" i="6" s="1"/>
  <c r="N532" i="6"/>
  <c r="I533" i="6"/>
  <c r="J533" i="6"/>
  <c r="M533" i="6" s="1"/>
  <c r="I534" i="6"/>
  <c r="J534" i="6"/>
  <c r="M534" i="6" s="1"/>
  <c r="N534" i="6"/>
  <c r="I535" i="6"/>
  <c r="J535" i="6"/>
  <c r="M535" i="6" s="1"/>
  <c r="I536" i="6"/>
  <c r="J536" i="6"/>
  <c r="M536" i="6" s="1"/>
  <c r="I537" i="6"/>
  <c r="J537" i="6"/>
  <c r="M537" i="6" s="1"/>
  <c r="I538" i="6"/>
  <c r="J538" i="6"/>
  <c r="M538" i="6" s="1"/>
  <c r="N538" i="6"/>
  <c r="I539" i="6"/>
  <c r="J539" i="6"/>
  <c r="M539" i="6" s="1"/>
  <c r="N539" i="6"/>
  <c r="I540" i="6"/>
  <c r="J540" i="6"/>
  <c r="M540" i="6" s="1"/>
  <c r="I541" i="6"/>
  <c r="J541" i="6"/>
  <c r="M541" i="6" s="1"/>
  <c r="N541" i="6"/>
  <c r="I542" i="6"/>
  <c r="J542" i="6"/>
  <c r="M542" i="6" s="1"/>
  <c r="I543" i="6"/>
  <c r="J543" i="6"/>
  <c r="M543" i="6" s="1"/>
  <c r="N543" i="6"/>
  <c r="I544" i="6"/>
  <c r="J544" i="6"/>
  <c r="M544" i="6" s="1"/>
  <c r="N544" i="6"/>
  <c r="I545" i="6"/>
  <c r="J545" i="6"/>
  <c r="M545" i="6" s="1"/>
  <c r="I546" i="6"/>
  <c r="J546" i="6"/>
  <c r="M546" i="6" s="1"/>
  <c r="N546" i="6"/>
  <c r="I547" i="6"/>
  <c r="J547" i="6"/>
  <c r="M547" i="6" s="1"/>
  <c r="I548" i="6"/>
  <c r="J548" i="6"/>
  <c r="M548" i="6" s="1"/>
  <c r="N548" i="6"/>
  <c r="I549" i="6"/>
  <c r="J549" i="6"/>
  <c r="M549" i="6" s="1"/>
  <c r="N549" i="6"/>
  <c r="I550" i="6"/>
  <c r="J550" i="6"/>
  <c r="M550" i="6" s="1"/>
  <c r="N550" i="6"/>
  <c r="I551" i="6"/>
  <c r="J551" i="6"/>
  <c r="M551" i="6" s="1"/>
  <c r="N551" i="6"/>
  <c r="I552" i="6"/>
  <c r="J552" i="6"/>
  <c r="M552" i="6" s="1"/>
  <c r="N552" i="6"/>
  <c r="I553" i="6"/>
  <c r="J553" i="6"/>
  <c r="M553" i="6" s="1"/>
  <c r="I554" i="6"/>
  <c r="J554" i="6"/>
  <c r="M554" i="6" s="1"/>
  <c r="N554" i="6"/>
  <c r="I555" i="6"/>
  <c r="J555" i="6"/>
  <c r="M555" i="6" s="1"/>
  <c r="N555" i="6"/>
  <c r="I556" i="6"/>
  <c r="J556" i="6"/>
  <c r="M556" i="6" s="1"/>
  <c r="N556" i="6"/>
  <c r="I557" i="6"/>
  <c r="J557" i="6"/>
  <c r="M557" i="6" s="1"/>
  <c r="N557" i="6"/>
  <c r="I558" i="6"/>
  <c r="J558" i="6"/>
  <c r="M558" i="6" s="1"/>
  <c r="N558" i="6"/>
  <c r="I559" i="6"/>
  <c r="J559" i="6"/>
  <c r="M559" i="6" s="1"/>
  <c r="N559" i="6"/>
  <c r="I560" i="6"/>
  <c r="J560" i="6"/>
  <c r="M560" i="6" s="1"/>
  <c r="N560" i="6"/>
  <c r="I561" i="6"/>
  <c r="J561" i="6"/>
  <c r="M561" i="6" s="1"/>
  <c r="N561" i="6"/>
  <c r="I562" i="6"/>
  <c r="J562" i="6"/>
  <c r="M562" i="6" s="1"/>
  <c r="N562" i="6"/>
  <c r="I563" i="6"/>
  <c r="J563" i="6"/>
  <c r="M563" i="6" s="1"/>
  <c r="N563" i="6"/>
  <c r="I564" i="6"/>
  <c r="J564" i="6"/>
  <c r="M564" i="6" s="1"/>
  <c r="J565" i="6"/>
  <c r="M565" i="6" s="1"/>
  <c r="N565" i="6"/>
  <c r="I566" i="6"/>
  <c r="J566" i="6"/>
  <c r="M566" i="6" s="1"/>
  <c r="I567" i="6"/>
  <c r="J567" i="6"/>
  <c r="M567" i="6" s="1"/>
  <c r="I568" i="6"/>
  <c r="J568" i="6"/>
  <c r="M568" i="6" s="1"/>
  <c r="I569" i="6"/>
  <c r="J569" i="6"/>
  <c r="M569" i="6" s="1"/>
  <c r="N569" i="6"/>
  <c r="I570" i="6"/>
  <c r="J570" i="6"/>
  <c r="M570" i="6" s="1"/>
  <c r="N570" i="6"/>
  <c r="I571" i="6"/>
  <c r="J571" i="6"/>
  <c r="M571" i="6" s="1"/>
  <c r="I572" i="6"/>
  <c r="J572" i="6"/>
  <c r="M572" i="6" s="1"/>
  <c r="N572" i="6"/>
  <c r="K370" i="5"/>
  <c r="K369" i="5"/>
  <c r="K368" i="5"/>
  <c r="K367" i="5"/>
  <c r="K366" i="5"/>
  <c r="K365" i="5"/>
  <c r="K364" i="5"/>
  <c r="K363" i="5"/>
  <c r="K362" i="5"/>
  <c r="K361" i="5"/>
  <c r="K360" i="5"/>
  <c r="K359" i="5"/>
  <c r="K356" i="5"/>
  <c r="A354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6" i="5"/>
  <c r="A334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6" i="5"/>
  <c r="A314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6" i="5"/>
  <c r="A292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4" i="5"/>
  <c r="A270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2" i="5"/>
  <c r="A248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0" i="5"/>
  <c r="A226" i="5"/>
  <c r="K222" i="5"/>
  <c r="K221" i="5"/>
  <c r="K220" i="5"/>
  <c r="K219" i="5"/>
  <c r="K216" i="5"/>
  <c r="A212" i="5"/>
  <c r="K208" i="5"/>
  <c r="K207" i="5"/>
  <c r="K206" i="5"/>
  <c r="K205" i="5"/>
  <c r="K202" i="5"/>
  <c r="A198" i="5"/>
  <c r="K194" i="5"/>
  <c r="K193" i="5"/>
  <c r="K192" i="5"/>
  <c r="K191" i="5"/>
  <c r="K190" i="5"/>
  <c r="K189" i="5"/>
  <c r="K188" i="5"/>
  <c r="K187" i="5"/>
  <c r="K184" i="5"/>
  <c r="A180" i="5"/>
  <c r="K176" i="5"/>
  <c r="K175" i="5"/>
  <c r="K174" i="5"/>
  <c r="K173" i="5"/>
  <c r="K172" i="5"/>
  <c r="K171" i="5"/>
  <c r="K170" i="5"/>
  <c r="K167" i="5"/>
  <c r="A163" i="5"/>
  <c r="K159" i="5"/>
  <c r="K158" i="5"/>
  <c r="K157" i="5"/>
  <c r="K156" i="5"/>
  <c r="A162" i="5" s="1"/>
  <c r="A164" i="5" s="1"/>
  <c r="K153" i="5"/>
  <c r="A149" i="5"/>
  <c r="K145" i="5"/>
  <c r="K144" i="5"/>
  <c r="K143" i="5"/>
  <c r="K142" i="5"/>
  <c r="K141" i="5"/>
  <c r="K140" i="5"/>
  <c r="K139" i="5"/>
  <c r="K136" i="5"/>
  <c r="A132" i="5"/>
  <c r="K128" i="5"/>
  <c r="K127" i="5"/>
  <c r="K126" i="5"/>
  <c r="K125" i="5"/>
  <c r="K124" i="5"/>
  <c r="K123" i="5"/>
  <c r="K122" i="5"/>
  <c r="K121" i="5"/>
  <c r="K118" i="5"/>
  <c r="A114" i="5"/>
  <c r="K110" i="5"/>
  <c r="K109" i="5"/>
  <c r="K108" i="5"/>
  <c r="K107" i="5"/>
  <c r="K106" i="5"/>
  <c r="K103" i="5"/>
  <c r="A101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O90" i="5" s="1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2" i="5"/>
  <c r="A60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P11" i="5"/>
  <c r="K11" i="5"/>
  <c r="K10" i="5"/>
  <c r="K9" i="5"/>
  <c r="K8" i="5"/>
  <c r="K7" i="5"/>
  <c r="K6" i="5"/>
  <c r="K5" i="5"/>
  <c r="K4" i="5"/>
  <c r="K1" i="5"/>
  <c r="A294" i="5"/>
  <c r="A272" i="5"/>
  <c r="A250" i="5"/>
  <c r="A228" i="5"/>
  <c r="A214" i="5"/>
  <c r="A200" i="5"/>
  <c r="A182" i="5"/>
  <c r="A166" i="5"/>
  <c r="A152" i="5"/>
  <c r="A134" i="5"/>
  <c r="A116" i="5"/>
  <c r="A295" i="5"/>
  <c r="A273" i="5"/>
  <c r="A251" i="5"/>
  <c r="A229" i="5"/>
  <c r="A215" i="5"/>
  <c r="A201" i="5"/>
  <c r="A183" i="5"/>
  <c r="A165" i="5"/>
  <c r="A151" i="5"/>
  <c r="A135" i="5"/>
  <c r="A117" i="5"/>
  <c r="M264" i="6" l="1"/>
  <c r="N264" i="6"/>
  <c r="M262" i="6"/>
  <c r="N262" i="6"/>
  <c r="M260" i="6"/>
  <c r="N260" i="6"/>
  <c r="M265" i="6"/>
  <c r="N265" i="6"/>
  <c r="M263" i="6"/>
  <c r="N263" i="6"/>
  <c r="M261" i="6"/>
  <c r="N261" i="6"/>
  <c r="M259" i="6"/>
  <c r="N259" i="6"/>
  <c r="N567" i="6"/>
  <c r="N566" i="6"/>
  <c r="N536" i="6"/>
  <c r="N535" i="6"/>
  <c r="N524" i="6"/>
  <c r="N523" i="6"/>
  <c r="N501" i="6"/>
  <c r="N495" i="6"/>
  <c r="M241" i="6"/>
  <c r="N241" i="6"/>
  <c r="M239" i="6"/>
  <c r="N239" i="6"/>
  <c r="M237" i="6"/>
  <c r="N237" i="6"/>
  <c r="M235" i="6"/>
  <c r="N235" i="6"/>
  <c r="M233" i="6"/>
  <c r="N233" i="6"/>
  <c r="M231" i="6"/>
  <c r="N231" i="6"/>
  <c r="M229" i="6"/>
  <c r="N229" i="6"/>
  <c r="M227" i="6"/>
  <c r="N227" i="6"/>
  <c r="M225" i="6"/>
  <c r="N225" i="6"/>
  <c r="M223" i="6"/>
  <c r="N223" i="6"/>
  <c r="M221" i="6"/>
  <c r="N221" i="6"/>
  <c r="M219" i="6"/>
  <c r="N219" i="6"/>
  <c r="M217" i="6"/>
  <c r="N217" i="6"/>
  <c r="M215" i="6"/>
  <c r="N215" i="6"/>
  <c r="M213" i="6"/>
  <c r="N213" i="6"/>
  <c r="M211" i="6"/>
  <c r="N211" i="6"/>
  <c r="M209" i="6"/>
  <c r="N209" i="6"/>
  <c r="M207" i="6"/>
  <c r="N207" i="6"/>
  <c r="M205" i="6"/>
  <c r="N205" i="6"/>
  <c r="M203" i="6"/>
  <c r="N203" i="6"/>
  <c r="M201" i="6"/>
  <c r="N201" i="6"/>
  <c r="M199" i="6"/>
  <c r="N199" i="6"/>
  <c r="M197" i="6"/>
  <c r="N197" i="6"/>
  <c r="M195" i="6"/>
  <c r="N195" i="6"/>
  <c r="M193" i="6"/>
  <c r="N193" i="6"/>
  <c r="M191" i="6"/>
  <c r="N191" i="6"/>
  <c r="M189" i="6"/>
  <c r="N189" i="6"/>
  <c r="M187" i="6"/>
  <c r="N187" i="6"/>
  <c r="N571" i="6"/>
  <c r="N568" i="6"/>
  <c r="N564" i="6"/>
  <c r="N553" i="6"/>
  <c r="N547" i="6"/>
  <c r="N545" i="6"/>
  <c r="N542" i="6"/>
  <c r="N540" i="6"/>
  <c r="N537" i="6"/>
  <c r="N533" i="6"/>
  <c r="N531" i="6"/>
  <c r="N528" i="6"/>
  <c r="N519" i="6"/>
  <c r="N517" i="6"/>
  <c r="N511" i="6"/>
  <c r="N509" i="6"/>
  <c r="N499" i="6"/>
  <c r="M242" i="6"/>
  <c r="N242" i="6"/>
  <c r="M240" i="6"/>
  <c r="N240" i="6"/>
  <c r="M238" i="6"/>
  <c r="N238" i="6"/>
  <c r="M236" i="6"/>
  <c r="N236" i="6"/>
  <c r="M234" i="6"/>
  <c r="N234" i="6"/>
  <c r="M232" i="6"/>
  <c r="N232" i="6"/>
  <c r="M230" i="6"/>
  <c r="N230" i="6"/>
  <c r="M228" i="6"/>
  <c r="N228" i="6"/>
  <c r="M226" i="6"/>
  <c r="N226" i="6"/>
  <c r="M224" i="6"/>
  <c r="N224" i="6"/>
  <c r="M222" i="6"/>
  <c r="N222" i="6"/>
  <c r="M220" i="6"/>
  <c r="N220" i="6"/>
  <c r="M218" i="6"/>
  <c r="N218" i="6"/>
  <c r="M216" i="6"/>
  <c r="N216" i="6"/>
  <c r="M214" i="6"/>
  <c r="N214" i="6"/>
  <c r="M212" i="6"/>
  <c r="N212" i="6"/>
  <c r="M210" i="6"/>
  <c r="N210" i="6"/>
  <c r="M208" i="6"/>
  <c r="N208" i="6"/>
  <c r="M206" i="6"/>
  <c r="N206" i="6"/>
  <c r="M204" i="6"/>
  <c r="N204" i="6"/>
  <c r="M202" i="6"/>
  <c r="N202" i="6"/>
  <c r="M200" i="6"/>
  <c r="N200" i="6"/>
  <c r="M198" i="6"/>
  <c r="N198" i="6"/>
  <c r="M196" i="6"/>
  <c r="N196" i="6"/>
  <c r="M194" i="6"/>
  <c r="N194" i="6"/>
  <c r="M192" i="6"/>
  <c r="N192" i="6"/>
  <c r="M190" i="6"/>
  <c r="N190" i="6"/>
  <c r="M188" i="6"/>
  <c r="N188" i="6"/>
  <c r="M186" i="6"/>
  <c r="N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N161" i="6"/>
  <c r="M161" i="6"/>
  <c r="N159" i="6"/>
  <c r="M159" i="6"/>
  <c r="N157" i="6"/>
  <c r="M157" i="6"/>
  <c r="N155" i="6"/>
  <c r="M155" i="6"/>
  <c r="N153" i="6"/>
  <c r="M153" i="6"/>
  <c r="N151" i="6"/>
  <c r="M151" i="6"/>
  <c r="N149" i="6"/>
  <c r="M149" i="6"/>
  <c r="N147" i="6"/>
  <c r="M147" i="6"/>
  <c r="N145" i="6"/>
  <c r="M145" i="6"/>
  <c r="N143" i="6"/>
  <c r="M143" i="6"/>
  <c r="N141" i="6"/>
  <c r="M141" i="6"/>
  <c r="N160" i="6"/>
  <c r="M160" i="6"/>
  <c r="N158" i="6"/>
  <c r="M158" i="6"/>
  <c r="N156" i="6"/>
  <c r="M156" i="6"/>
  <c r="N154" i="6"/>
  <c r="M154" i="6"/>
  <c r="N152" i="6"/>
  <c r="M152" i="6"/>
  <c r="N150" i="6"/>
  <c r="M150" i="6"/>
  <c r="N148" i="6"/>
  <c r="M148" i="6"/>
  <c r="N146" i="6"/>
  <c r="M146" i="6"/>
  <c r="N144" i="6"/>
  <c r="M144" i="6"/>
  <c r="N142" i="6"/>
  <c r="M142" i="6"/>
  <c r="M140" i="6"/>
  <c r="M139" i="6"/>
  <c r="M138" i="6"/>
  <c r="M137" i="6"/>
  <c r="M136" i="6"/>
  <c r="M135" i="6"/>
  <c r="M134" i="6"/>
  <c r="M133" i="6"/>
  <c r="M132" i="6"/>
  <c r="N127" i="6"/>
  <c r="M127" i="6"/>
  <c r="N125" i="6"/>
  <c r="M125" i="6"/>
  <c r="N123" i="6"/>
  <c r="M123" i="6"/>
  <c r="N121" i="6"/>
  <c r="M121" i="6"/>
  <c r="N119" i="6"/>
  <c r="M119" i="6"/>
  <c r="N117" i="6"/>
  <c r="M117" i="6"/>
  <c r="N115" i="6"/>
  <c r="M115" i="6"/>
  <c r="N113" i="6"/>
  <c r="M113" i="6"/>
  <c r="N111" i="6"/>
  <c r="M111" i="6"/>
  <c r="N109" i="6"/>
  <c r="M109" i="6"/>
  <c r="N107" i="6"/>
  <c r="M107" i="6"/>
  <c r="N105" i="6"/>
  <c r="M105" i="6"/>
  <c r="N103" i="6"/>
  <c r="M103" i="6"/>
  <c r="N101" i="6"/>
  <c r="M101" i="6"/>
  <c r="N99" i="6"/>
  <c r="M99" i="6"/>
  <c r="N97" i="6"/>
  <c r="M97" i="6"/>
  <c r="N95" i="6"/>
  <c r="M95" i="6"/>
  <c r="N93" i="6"/>
  <c r="M93" i="6"/>
  <c r="N91" i="6"/>
  <c r="M91" i="6"/>
  <c r="N89" i="6"/>
  <c r="M89" i="6"/>
  <c r="N87" i="6"/>
  <c r="M87" i="6"/>
  <c r="N126" i="6"/>
  <c r="M126" i="6"/>
  <c r="N124" i="6"/>
  <c r="M124" i="6"/>
  <c r="N122" i="6"/>
  <c r="M122" i="6"/>
  <c r="N120" i="6"/>
  <c r="M120" i="6"/>
  <c r="N118" i="6"/>
  <c r="M118" i="6"/>
  <c r="N116" i="6"/>
  <c r="M116" i="6"/>
  <c r="N114" i="6"/>
  <c r="M114" i="6"/>
  <c r="N112" i="6"/>
  <c r="M112" i="6"/>
  <c r="N110" i="6"/>
  <c r="M110" i="6"/>
  <c r="N108" i="6"/>
  <c r="M108" i="6"/>
  <c r="N106" i="6"/>
  <c r="M106" i="6"/>
  <c r="N104" i="6"/>
  <c r="M104" i="6"/>
  <c r="N102" i="6"/>
  <c r="M102" i="6"/>
  <c r="N100" i="6"/>
  <c r="M100" i="6"/>
  <c r="N98" i="6"/>
  <c r="M98" i="6"/>
  <c r="N96" i="6"/>
  <c r="M96" i="6"/>
  <c r="N94" i="6"/>
  <c r="M94" i="6"/>
  <c r="N92" i="6"/>
  <c r="M92" i="6"/>
  <c r="N90" i="6"/>
  <c r="M90" i="6"/>
  <c r="N88" i="6"/>
  <c r="M88" i="6"/>
  <c r="N86" i="6"/>
  <c r="M86" i="6"/>
  <c r="N52" i="6"/>
  <c r="N85" i="6"/>
  <c r="N83" i="6"/>
  <c r="N81" i="6"/>
  <c r="N79" i="6"/>
  <c r="N77" i="6"/>
  <c r="N75" i="6"/>
  <c r="N73" i="6"/>
  <c r="N71" i="6"/>
  <c r="N69" i="6"/>
  <c r="N67" i="6"/>
  <c r="N65" i="6"/>
  <c r="N63" i="6"/>
  <c r="N61" i="6"/>
  <c r="N59" i="6"/>
  <c r="N57" i="6"/>
  <c r="N55" i="6"/>
  <c r="N53" i="6"/>
  <c r="N51" i="6"/>
  <c r="A59" i="5"/>
  <c r="A100" i="5"/>
  <c r="A102" i="5" s="1"/>
  <c r="A113" i="5"/>
  <c r="A115" i="5" s="1"/>
  <c r="A131" i="5"/>
  <c r="A133" i="5" s="1"/>
  <c r="A148" i="5"/>
  <c r="A150" i="5" s="1"/>
  <c r="A179" i="5"/>
  <c r="A181" i="5" s="1"/>
  <c r="A197" i="5"/>
  <c r="A199" i="5" s="1"/>
  <c r="A211" i="5"/>
  <c r="A213" i="5" s="1"/>
  <c r="A225" i="5"/>
  <c r="A227" i="5" s="1"/>
  <c r="A247" i="5"/>
  <c r="A249" i="5" s="1"/>
  <c r="A269" i="5"/>
  <c r="A271" i="5" s="1"/>
  <c r="A291" i="5"/>
  <c r="A293" i="5" s="1"/>
  <c r="A313" i="5"/>
  <c r="A315" i="5" s="1"/>
  <c r="A333" i="5"/>
  <c r="A335" i="5" s="1"/>
  <c r="A353" i="5"/>
  <c r="A355" i="5" s="1"/>
  <c r="A61" i="5"/>
  <c r="A58" i="5"/>
</calcChain>
</file>

<file path=xl/sharedStrings.xml><?xml version="1.0" encoding="utf-8"?>
<sst xmlns="http://schemas.openxmlformats.org/spreadsheetml/2006/main" count="5139" uniqueCount="1102">
  <si>
    <t>إلتزامات من الغير</t>
  </si>
  <si>
    <t>جارى الدائنين</t>
  </si>
  <si>
    <t xml:space="preserve">ح/ محمود كامل  توريد من نقدية إستيل إكسبرتس إلى إكبرتس </t>
  </si>
  <si>
    <t>ألات وأدوات</t>
  </si>
  <si>
    <t>مصروفات جارية</t>
  </si>
  <si>
    <t>ح/ محمود كامل شراء منشار حديد دفعة أولى من 55000 ج</t>
  </si>
  <si>
    <t>على المشتريات</t>
  </si>
  <si>
    <t xml:space="preserve">ح/ محمود كامل تكلفة شوكة كلارك لتنزيل المنشار </t>
  </si>
  <si>
    <t>ح/ محمود كامل شراء منشار حديد دفعة أخيرة من 55000 ج</t>
  </si>
  <si>
    <t>ح/ محمود كامل نقل المنشار من العاشر الى اكتوبر</t>
  </si>
  <si>
    <t>عمومية وإدارية</t>
  </si>
  <si>
    <t>ح/ محمود كامل أكرامية تعتيق المنشار بيد بشوى</t>
  </si>
  <si>
    <t>ح/ محمود كامل مهندس صيانة لفحص المنشار</t>
  </si>
  <si>
    <t>ح/ محمود كامل سحب من نقدية إستيل إكسبرتس الى إكسبرتس</t>
  </si>
  <si>
    <t>ح/ محمود كامل شراء الفريزه بيد خالد قدامة دفعة أولى من 590000 ج</t>
  </si>
  <si>
    <t>ح/ محمود كامل شراء صفيحة منشارM 42 دفعة نقدى كاملة</t>
  </si>
  <si>
    <t>ح/ محمود كامل صيانة منشار ( تركيب بلى )</t>
  </si>
  <si>
    <t>ح/ محمود كامل صيانة منشار مصناعية تركيب البلى</t>
  </si>
  <si>
    <t>ح/ محمود كامل صيانة لتعديل مكان المنشار</t>
  </si>
  <si>
    <t>على المبيعات</t>
  </si>
  <si>
    <t>ح/ إيبال تعديل وتفتيح 9 إسطمبات بيد وجية محمود فى سمارت تك إشعار رقم 7599</t>
  </si>
  <si>
    <t>زيادة رأس المال</t>
  </si>
  <si>
    <t>جارى شركاء</t>
  </si>
  <si>
    <t>ح/ وجية محمود إيداع نقدى من محفظتة الشخصية</t>
  </si>
  <si>
    <t>نقص رأس المال</t>
  </si>
  <si>
    <t>ح/ وجية محمود سحب نقدى الى محفظتة الشخصية</t>
  </si>
  <si>
    <t>ح/ محمود كامل سحب نقدى الى محفظتة الشخصية</t>
  </si>
  <si>
    <t>ح/ محمود كامل شراء الفريزه بيد خالد قدامة دفعة ثانية من 580000 ج</t>
  </si>
  <si>
    <t>ح/ إيبال عن تجهيز ومعالجة 2 إسطمبة  من يد وجية محمود فاتورة رقم 33021</t>
  </si>
  <si>
    <t xml:space="preserve">ح/ وجية محمود مع محمود كامل رصيد أول الفترة  لنقدية مصنع إكسبرتس  </t>
  </si>
  <si>
    <t>ح/ محمود كامل شراء المخرطة بيد شريف السلام  دفعة أولى  من 43000 ج</t>
  </si>
  <si>
    <t xml:space="preserve">ح/ محمود كامل نقل المنشار والخامات الى المصنع الجديد </t>
  </si>
  <si>
    <t>خامات النشاط</t>
  </si>
  <si>
    <t>ح/ وجية محمود دفعة أولى نقدى فى إستيل إكسبرتس عن شراء خامات من أصل 94076.85 جنية</t>
  </si>
  <si>
    <t xml:space="preserve">ح/ وجية محمود دفعة ثانية نقدى فى إستيل إكسبرتس عن شراء خامات من أصل 94076.85 جنية </t>
  </si>
  <si>
    <t xml:space="preserve">ح/ وجية محمود دفعة ثالثة نقدى فى إستيل إكسبرتس عن شراء خامات من أصل 94076.85 جنية </t>
  </si>
  <si>
    <t xml:space="preserve">ح/ وجية محمود دفعة رابعة نقدى فى إستيل إكسبرتس عن شراء خامات من أصل 94076.85 جنية </t>
  </si>
  <si>
    <t>ح/ سمير المحاسب القانونى توثيق بالشهر العقارى دفعة ألى نقدى</t>
  </si>
  <si>
    <t>ح/  سمير المحاسب القانونى عمل توكيلات أصحاب المشروع دفعة ثانية نقدى</t>
  </si>
  <si>
    <t>ح/ سمير المحاسب القانونى ( تنفيذ سجل تجارى وبطاقة ضربية ) دفعة ثالثة نقدى</t>
  </si>
  <si>
    <t>إلتزامات على الغير</t>
  </si>
  <si>
    <t>جارى المدينين</t>
  </si>
  <si>
    <t>ح/ مدحت الخرسانة مصنعية بيد محمود كامل لتجهيز مصنع عبد المنعم</t>
  </si>
  <si>
    <t>ح/ محمود كامل  عمال نظافة  لتجهيز مصنع عبد المنعم</t>
  </si>
  <si>
    <t>ح/ محمود كامل شراء حمولة رمل لتجهيز مصنع عبد المنعم</t>
  </si>
  <si>
    <t>ح/ محمود كامل شراء حجارة بناء لتجهيز مصنع عبد المنعم</t>
  </si>
  <si>
    <t>ح/ محمود كامل شراء سلك رباط لتجهيز مصنع عبد المنعم</t>
  </si>
  <si>
    <t>ح/ محمود كامل  فرد رمل لتجهيز مصنع عبد المنعم</t>
  </si>
  <si>
    <t>ح/ محمود كامل فرد حديد لتجهيز مصنع عبد المنعم</t>
  </si>
  <si>
    <t>ح/ محمود كامل شراء حديد 6 مم  لتجهيز مصنع عبد المنعم</t>
  </si>
  <si>
    <t>ح/ محمود كامل شراء حديد 8 مم لتجهيز مصنع عبد المنعم</t>
  </si>
  <si>
    <t>ح/ محمود كامل نقل الحديد لتجهيز مصنع عبد المنعم</t>
  </si>
  <si>
    <t>ح/ محمود كامل مصنعية البواب بنز مصنع راضى لتجهيز مصنع عبد المنعم</t>
  </si>
  <si>
    <t>ح/ محمود كامل شراء فوم 10 لوح * 35 لتجهيز مصنع عبد المنعم</t>
  </si>
  <si>
    <t>ح/ محمود كامل شراء رمل وزلط لتجهيز مصنع عبد المنعم</t>
  </si>
  <si>
    <t>ح/ محمود كامل إكرامية عمال  لتجهيز مصنع عبد المنعم</t>
  </si>
  <si>
    <t>ح/ محمود كامل شراء لمبات إضاءة لتجهيز المصنع</t>
  </si>
  <si>
    <t>ح/ محمود كامل شراء مكنسة يدوية لتجهيز المصنع</t>
  </si>
  <si>
    <t>ح/ محمود كامل شراء شيكارة جروات 62*5 لتجهيز مصنع عبد المنعم</t>
  </si>
  <si>
    <t>ح/ محمود كامل شراء شكاير أسمنت 9 طن لتجهيز مصنع عبد المنعم</t>
  </si>
  <si>
    <t>ح/ محمود كامل إكرامية عمال لتجهيز مصنع عبد المنعم</t>
  </si>
  <si>
    <t>ح/ إيبال عن تجهيز ومعالجة 5 إسطمبة  من يد وجية محمود فاتورة رقم 33105</t>
  </si>
  <si>
    <t>من النشاط</t>
  </si>
  <si>
    <t>إيرادات جارية</t>
  </si>
  <si>
    <t xml:space="preserve">ح/ الرواد دفعة أولى نقدى بيد وجية محمود من أصل حساب مفتوح </t>
  </si>
  <si>
    <t>ح/ إيبال عن تجهيز ومعالجة 1 إسطمبة  من يد وجية محمود فاتورة رقم 33110</t>
  </si>
  <si>
    <t>ح/ إيبال عن تجهيز ومعالجة 2 إسطمبة  من يد وجية محمود فاتورة رقم 33114</t>
  </si>
  <si>
    <t>ح/ الجمال  دفعه أولى نقدى بيد وجية محمود من أصل حساب مفتوح</t>
  </si>
  <si>
    <t xml:space="preserve">ح/ محمود كامل صيانة السيارة عند الكيلو 80 </t>
  </si>
  <si>
    <t>ح/ محمود كامل شراء الفريزه بيد خالد قدامة دفعة ثالثة من 580000 ج</t>
  </si>
  <si>
    <t>ح/ محمود كامل تكلفة شوكة كلارك رفع من مدينة السلام للسيارة</t>
  </si>
  <si>
    <t>ح/ محمود كامل إكرامية عبد العزيز للعمال لتجهيز المصنع</t>
  </si>
  <si>
    <t>ح/ محمود كامل  نقل cnc فرزا الى السادس من أكتوبر</t>
  </si>
  <si>
    <t xml:space="preserve">ح/ محمود كامل  تكلفة شوكة كلارك لتنزيل خامات فى السادس من أكتوبر </t>
  </si>
  <si>
    <t xml:space="preserve">ح/ محمود كامل إكرامية  العرب  عن يناير 2018 م </t>
  </si>
  <si>
    <t xml:space="preserve">ح/ محمود كامل تغير زيت السيارة + المصنعية </t>
  </si>
  <si>
    <t xml:space="preserve">ح/ الرواد دفعة ثانية نقدى بيد وجية محمود من أصل حساب مفتوح </t>
  </si>
  <si>
    <t xml:space="preserve">ح/ الجمال دفعه ثانية نقدى بيد وجية محمود من أصل حساب مفتوح </t>
  </si>
  <si>
    <t xml:space="preserve">ح/ وجية محمود دفعة خامسة نقدى فى إستيل إكسبرتس عن شراء خامات من أصل 94076.85 جنية </t>
  </si>
  <si>
    <t>ح/ محمود كامل شراء أدوات كهربائية لتجهيز مصنع عبد المنعم</t>
  </si>
  <si>
    <t>ح/ محمود كامل شراء أدوات كهربائية لتجهيز المصنع</t>
  </si>
  <si>
    <t>ح/ محمود كامل صيانة  كومبرسور عند الحداد</t>
  </si>
  <si>
    <t xml:space="preserve">ح/ محمود كامل شراء كومبرسور من المهندس كرم دفعة كاملة نقدى </t>
  </si>
  <si>
    <t>ح/ محمود كامل شراء مسدس + خرطوم كومبرسور من المهندس كرم</t>
  </si>
  <si>
    <t xml:space="preserve">ح/ الرواد دفعة ثالثة نقدى بيد وجية محمود من أصل حساب مفتوح </t>
  </si>
  <si>
    <t xml:space="preserve">ح/ وجية محمود دفعة سادسة نقدى فى إستيل إكسبرتس عن شراء خامات من أصل 94076.85 جنية </t>
  </si>
  <si>
    <t>ح/ محمود كامل شراء بالتات 20*20 للفريزه بالمصنع</t>
  </si>
  <si>
    <t xml:space="preserve">ح/ محمود كامل شراء سير كومبرسور عدد 2 وحده * 75 جنية  بالمصنع دفعة كاملة نقدى </t>
  </si>
  <si>
    <t>ح/ محمود كامل شراء أدوات تركيب كومبرسور بالمصنع</t>
  </si>
  <si>
    <t>ح/ سمير المحاسب القانونى تسديد رسوم  نسخة طابعة سجل تجارى دفعة رابعة ننقدى</t>
  </si>
  <si>
    <t>بخلاف النشاط</t>
  </si>
  <si>
    <t>ح/ محمد فتحى طلب إستطمات بلاستيك دفعة أولى نقدى من أصل 30000 جنية</t>
  </si>
  <si>
    <t>ح/ إيبال عن تجهيز ومعالجة 3 إسطمبة من يد وجية محمود فاتورة  رقم 33127</t>
  </si>
  <si>
    <t>ح/ وجية محمود عن إنتقالات أوبر عمل للمصنع</t>
  </si>
  <si>
    <t>ح/ وجية محمود عن إكراميات عمل أوبر</t>
  </si>
  <si>
    <t>ح/ وجية محمود وقود للسيارة لأعمال إكسبرتس عن الرحلة</t>
  </si>
  <si>
    <t>ح/ وجية حجز سيارة عمل لذهاب والعودة من المنيل الى 6 أكتوبر</t>
  </si>
  <si>
    <t>ح/ محمود كامل سحب من نقدية المصنع للمستشفى فى عملية ميرام</t>
  </si>
  <si>
    <t xml:space="preserve">ح/ وجية محمود دفعة سابعة نقدى فى إستيل إكسبرتس عن شراء خامات من أصل 94076.85 جنية </t>
  </si>
  <si>
    <t>ح/ محمود كامل معالجة البالتات 20*20 للفريزه بالمصنع</t>
  </si>
  <si>
    <t>ح/ محمود كامل وقود السيارة عن يناير 26يوم *50 ج</t>
  </si>
  <si>
    <t>ح/ محمود كامل شراء المخرطة  بيد شريف السلام دفعة أخيرة من 43000 ج</t>
  </si>
  <si>
    <t>ح/ محمود كامل نقل المخرطة من مدينة السلام</t>
  </si>
  <si>
    <t xml:space="preserve">ح/ محمود كامل تكلفة العمال لتركيب البالتات للفرزه </t>
  </si>
  <si>
    <t>ح/ محمد عيد عمولة عن  تأجير المصنع بيد  محمود كامل</t>
  </si>
  <si>
    <t>ح/ أحمد أوبر لتوصيل سيارة محمود كامل</t>
  </si>
  <si>
    <t>ح/ محمود كامل صيانة السيارة عند الكيلو 80</t>
  </si>
  <si>
    <t>ح/ محمود كامل شراء أدوات تشغيل كومبرسور بالمصنع</t>
  </si>
  <si>
    <t>ح/ محمود كامل شراء أدوات تشغيل الفريزه بالمصنع مرفق بيان توضيح</t>
  </si>
  <si>
    <t xml:space="preserve">ح/ محمود كامل شراء أدوات تنظيف للعمال </t>
  </si>
  <si>
    <t>جارى موظفين</t>
  </si>
  <si>
    <t xml:space="preserve">ح/ حسين زين عن أجر يناير 2018م بيد محمود كامل </t>
  </si>
  <si>
    <t>ح/ حسين زين شراء أدوات كتابية بيد محمود كامل</t>
  </si>
  <si>
    <t>ح/ حسين زين إنتقالات مع معاينة الكاميرات  محمود كامل</t>
  </si>
  <si>
    <t xml:space="preserve">ح/ محمود كامل تكلفة شوكة كلارك تنزل خامات وألات بالمصنع </t>
  </si>
  <si>
    <t>ح/ راضى سلفة شخصية بيد محمود كامل من نقدية المصنع</t>
  </si>
  <si>
    <t xml:space="preserve">ح/ محمود كامل نقل باب cnc للمصنع </t>
  </si>
  <si>
    <t>ح/ وجية محمود إيداع  نقدى من محفظتة الشخصية</t>
  </si>
  <si>
    <t xml:space="preserve">ح/ وجية محمود م.نظافة (سلك + صابون ) للمصنع  </t>
  </si>
  <si>
    <t xml:space="preserve">ح/ وجية محمود أوبر توصيل  MF4  الى مدينة بدر </t>
  </si>
  <si>
    <t>ح/ إيبال عن تجهيز ومعالجة 1 إسطمبة  من يد وجية محمود فاتورة رقم 33131</t>
  </si>
  <si>
    <t>ح/ وجية محمود إكرامية عمال إيبال عن تنفيذ أعمال إكسبرتس</t>
  </si>
  <si>
    <t>ح/ محمد على فنى CNC أجر عن يوم عمل وجية محمود</t>
  </si>
  <si>
    <t>ح/ إيبال عن تجهيز ومعالجة 2 إسطمبة  من يد وجية محمود فاتورة رقم 33136</t>
  </si>
  <si>
    <t>ح/ إيبال عن تجهيز ومعالجة 2 إسطمبة  من يد وجية محمود فاتورة رقم 33138</t>
  </si>
  <si>
    <t>ح/ وجية محمود شراء كمبيوتر كامل إستيراد + طابعة ليزر إستيراد من كمبيوتك</t>
  </si>
  <si>
    <t xml:space="preserve">ح/ أحمد نادى فنى  الفرزة عن أجر عمل من وجية محمود </t>
  </si>
  <si>
    <t xml:space="preserve">ح/ حسين زين تسديد رسوم  نسخة طابعة سجل تجارى </t>
  </si>
  <si>
    <t>ح/ عبد المنعم تسديد دفعة أولى عن شهر يناير من أصل 39857 ج</t>
  </si>
  <si>
    <t xml:space="preserve">ح/ وجية محمود تسديد فاتورة فودافون الشهرية عن فبراير </t>
  </si>
  <si>
    <t>ح/ حسين زين شراء كابلات للطابعة على الكمبيوتر من يد محمود كامل</t>
  </si>
  <si>
    <t>ح/ محمود كامل أمن غافر العرب الشهرية عن يناير 2018 م</t>
  </si>
  <si>
    <t>ح/ محمود كامل + وجية محمود الصداقة من نقدية المصنع</t>
  </si>
  <si>
    <t>ح/ إيبال عن تجهيز ومعالجة 2 إسطمبة  من يد وجية محمود فاتورة رقم 33140</t>
  </si>
  <si>
    <t>ح/ إيبال عن تجهيز ومعالجة 2 إسطمبة  من يد وجية محمود فاتورة رقم 33141</t>
  </si>
  <si>
    <t>ح/ محمود كامل شراء من المصرية ابو رواش عن فاتورة رقم 19518 دفعة تسعة</t>
  </si>
  <si>
    <t>ح/ محمود كامل إكرامية عمال لشراء خامات المصنع</t>
  </si>
  <si>
    <t>ح/ محمد على فنى CNC أجر عن يومين عمل من وجية محمود</t>
  </si>
  <si>
    <t xml:space="preserve">ح/ أ.وجية محمود و أ.محمود كامل كتابة عقد الإيجار من يد أ.عبد المنعم </t>
  </si>
  <si>
    <t xml:space="preserve">ح/ أ.وجية محمود و أ.محمود كامل دفع تأمين شهرين من يد أ.عبد المنعم </t>
  </si>
  <si>
    <t>ح/وجية محمود شراء خامات بسعر التكلفة 701.78 ك حديد * 125.4 جنية قطر 162 طول 8.45 سم بالأجل من إستيل إكسبرتس</t>
  </si>
  <si>
    <t>ح/وجية محمود شراء خامات بسعر التكلفة 227.96 ك حديد * 125.4 جنية قطر 182 طول 111.8 سم بالأجل من إستيل إكسبرتس</t>
  </si>
  <si>
    <t>ح/وجية محمود شراء خامات بسعر التكلفة 701.78 ك حديد * 125.4 جنية قطر 162 طول 418.8 سم بالأجل من إستيل إكسبرتس</t>
  </si>
  <si>
    <t>ح/ وجية محمود شراء خامات ل إكسبرتس بالأجل من إستيل إكسبرتس</t>
  </si>
  <si>
    <t>ح/ محمود كامل شراء أدوات تشغيل المخرطة بالمصنع مرفق بيان توضيح</t>
  </si>
  <si>
    <t>ح/ محمود كامل شراء حجر جلخ للمخرطة بالمصنع</t>
  </si>
  <si>
    <t>ح/ الهندسية للألمونيوم دفعة أولى مسحوبة بشيكات على البنك القطرى الوطنى من أصل74000 جنية</t>
  </si>
  <si>
    <t>ح/ محمود كامل شراء من المصرية ابو رواش عن فاتورة رقم 19518 دفعة ثامنة</t>
  </si>
  <si>
    <t>ح/ محمود كامل شوكة كلارك لرفع  الخامات على المنشار + نقل الكومبرسر بالمصنع</t>
  </si>
  <si>
    <t>ح/ أسامة رونكس شيك مسحوب على البنك الأهلى دفعة أولى نقدى من أصل جنية 30000</t>
  </si>
  <si>
    <t>ح/ محمد جمال إستطمات ألمونيوم دفعة أولى نقدى بيد وجية محمود من أصل 10500 جنية</t>
  </si>
  <si>
    <t>ح/ محمد فتحى طلب إستطمات بلاستيك دفعة ثانية نقدى من أصل 30000 جنية</t>
  </si>
  <si>
    <t xml:space="preserve">ح/ السويد للأدوات الكهربائية عن تجهيز المصنع بد المنعم </t>
  </si>
  <si>
    <t>ح/ توحيد ونور كراسى + ترابزة للعمل بالمصنع للفرزه</t>
  </si>
  <si>
    <t>ح/ حسين زين شراء أدوات كهربائية مسامير + فلاشر للمصنع</t>
  </si>
  <si>
    <t xml:space="preserve">ح/ محمود كامل شراء مكتب للحسابات دفعة أولى نقدى </t>
  </si>
  <si>
    <t xml:space="preserve">ح/ محمود كامل أمن و غافرالعرب بيد مهدى عن فبراير 2018 م </t>
  </si>
  <si>
    <t xml:space="preserve">ح/ حسين زين شراء أم. نثرية ورق طباعة + إنتقالات مكالمات للمصنع </t>
  </si>
  <si>
    <t>ح/ الرواد دفعة رابعة نقدى بيد وجية محمود من أصل حساب مفتوح</t>
  </si>
  <si>
    <t>ح/ وجية محمود سحب  نقدى الى محفظتة الشخصية</t>
  </si>
  <si>
    <t>ح/ إيبال عن تجهيز ومعالجة 4 إسطمبة  من يد وجية محمود فاتورة رقم 33150</t>
  </si>
  <si>
    <t xml:space="preserve">ح/ السويد للأدوات الكهربائية  من أصل فاترة بمبلغ 435 عن تجهيز مصنع عبد المنعم </t>
  </si>
  <si>
    <t>ح/ محمود كامل وجبات عمل لعمال وموظفين المصنع</t>
  </si>
  <si>
    <t xml:space="preserve">ح/ محمود كامل شراء سخان مياه 1 لتر للبوفية لعمال وموظفين المصنع </t>
  </si>
  <si>
    <t xml:space="preserve">ح/ توفيق أجر الكهربائى عن تجهيز مصنع عبد المنعم </t>
  </si>
  <si>
    <t>ح/ محمود كامل أجره تاكسى لتوفيق الكهربائى عن تجهيز مصنع عبد المنعم</t>
  </si>
  <si>
    <t>ح/ شريف صناعة إسطمبة محمد فتحى دفعة أولى</t>
  </si>
  <si>
    <t>ح/ شريف صناعة إسطمبة محمد فتحى دفعة ثانية بيد وجية محمود</t>
  </si>
  <si>
    <t xml:space="preserve">ح/ محمود كامل شراء أدوات عمل مفتاح 10 + مفتاح 12 + مطرقة 1.5 ك </t>
  </si>
  <si>
    <t>ح/ محمود كامل شراء أدوات عمل مسمار هلتى + بنطة 12م</t>
  </si>
  <si>
    <t xml:space="preserve">ح/ محمود كامل شراء أدوات عمل  لمبة موفرة 26 وات </t>
  </si>
  <si>
    <t xml:space="preserve">ح/ محمود كامل شراء أدوات عمل بالتات لتجهيز حجر القطع </t>
  </si>
  <si>
    <t xml:space="preserve">ح/ وجية محمود نقل أوبر إسطمبة الجمال </t>
  </si>
  <si>
    <t xml:space="preserve">ح/ محمود كامل شراء أدوات عمل مفتاح بيبة </t>
  </si>
  <si>
    <t>ح/ محمود كامل شراء أدوات عمل غواطة إسطمبات</t>
  </si>
  <si>
    <t>ح/ إيبال عن تجهيز ومعالجة 4 إسطمبة  من يد وجية محمود فاتورة رقم 33156</t>
  </si>
  <si>
    <t>ح/ محمود كامل جراج سيارة فى وسط البد ش الجمهورية</t>
  </si>
  <si>
    <t>ح/ محمود كامل شراء صفيحة منشار M 51 دفعة نقدى كاملة</t>
  </si>
  <si>
    <t xml:space="preserve">ح/ قبارى دفعة أولى نقدى بيد وجية محمود من 34000 جنية </t>
  </si>
  <si>
    <t>ح/ شريف صناعة إسطمبة قبارى دفعة أولى</t>
  </si>
  <si>
    <t xml:space="preserve">ح/ إيبال عن تجهيز ومعالجة  1 إسطمبة قبارى من يد وجية محمود فاتورة  رقم 33157 </t>
  </si>
  <si>
    <t xml:space="preserve">ح/ وجية محمود إكرامية عمال إيبال عن تنفيذ أعمال إكسبرتس فى إسطمبة قبارى </t>
  </si>
  <si>
    <t xml:space="preserve">ح/ حسين زين شراء فلاشة للحسابات المركزية  للمصنع إكسيل إكسبرتس + إكسبرتس + الفنية  </t>
  </si>
  <si>
    <t>ح/ وجية محمود بوفية عمل لعمال وموظفين المصنع</t>
  </si>
  <si>
    <t xml:space="preserve">ح/ محمود كامل م. نثرية للمصنع ( أدوات تنظيف مكنسة يدوية  + جروف ) </t>
  </si>
  <si>
    <t xml:space="preserve">ح/ محمود كامل شراء مسامير ألانكا لمكينة CNC  بالمصنع </t>
  </si>
  <si>
    <t xml:space="preserve">ح/ محمود كامل شراء ترابزة حديد للعمل بالمصنع للعدة مقاس 200سم طول* 100سم عرض *100سم إرتفاع  دفعة أولى نقدى </t>
  </si>
  <si>
    <t>ح/ صبحى صابر  الخراط أجر عن عمل إستطبتين من وجية محمود</t>
  </si>
  <si>
    <t>ح/ وجية محمود شراء قلم أيمن المخرطة بالمصنع مع علم الخراط</t>
  </si>
  <si>
    <t xml:space="preserve">ح/ محمود كامل شراء مشترك km بالسلك 2 قطعة * 50 جنية بالمصنع  </t>
  </si>
  <si>
    <t>ح/ محمود كامل إكراميات عمال محمود جيران المصنع</t>
  </si>
  <si>
    <t>ح/ محمود كامل إكراميات عمال مصطفى جيران المصنع</t>
  </si>
  <si>
    <t>ح/ حسين زين شراء أدوات صحية ل حمام لتجهيز مصنع عبد المنعم دفعة ألى  نقدى</t>
  </si>
  <si>
    <t xml:space="preserve">ح/ محمود كامل شراء قفل للباب الصغبر بالمصنع دفعة أولى نقدى </t>
  </si>
  <si>
    <t xml:space="preserve">ح/ حسين زين شراء أدوات كتابية ورق طباعة + أقلام ألوان + أقلام ماركر + أأقلام لوحية </t>
  </si>
  <si>
    <t>ح/ حسين زين شراء علقات مقننطسية للحسابات المركزية بالمصنع</t>
  </si>
  <si>
    <t>ح/ حسين زين شراء أدوات صحية ل حمام لتجهيز مصنع عبد المنعم دفعة ثانية نقدى</t>
  </si>
  <si>
    <t>ح/ حسين زين شوكة كلارك لرفع الخامات على المنشار بالمصنع</t>
  </si>
  <si>
    <t xml:space="preserve">ح/ حسين زين عن أجر فبراير 2018م بيد محمود كامل </t>
  </si>
  <si>
    <t>ح/ محمود عبد االمنعم سلفة من محمود كامل بالمصنع</t>
  </si>
  <si>
    <t>ح/ محمود عبد االمنعم  رد السلفة من محمود كامل بالمصنع</t>
  </si>
  <si>
    <t>ح/ وجية محمود شراء أدوات صحية ل حمام لتجهيز مصنع عبد المنعم دفعة ثانية نقدى</t>
  </si>
  <si>
    <t xml:space="preserve">ح/ مصطفى صيانة المخرطة وجية محمود </t>
  </si>
  <si>
    <t xml:space="preserve">ح/ صبحى صابر  الخراط أجر يوم عمل وجية محمود </t>
  </si>
  <si>
    <t>ح/ إيبال عن تجهيز ومعالجة  2 إسطمبة من يد وجية محمود فاتورة  رقم 33163</t>
  </si>
  <si>
    <r>
      <t>ح/ وجية محمود إكرامية عمال إيبال عن تنفيذ أعمال إكسبرتس</t>
    </r>
    <r>
      <rPr>
        <b/>
        <sz val="11"/>
        <color rgb="FFFF0000"/>
        <rFont val="Agency FB"/>
        <family val="2"/>
      </rPr>
      <t xml:space="preserve"> </t>
    </r>
  </si>
  <si>
    <t>ح/ أحمد النماكى عن إستطبة مفرد 144 بيد وجية دفع أولى نقدى من أصل 17000 جنية</t>
  </si>
  <si>
    <t>ح/ الجمال دفعه ثالثة نقدى بيد جية محمود من أصل حساب مفتوح</t>
  </si>
  <si>
    <t>ح/ محمود كامل شراء مكتب الحسابات</t>
  </si>
  <si>
    <t xml:space="preserve">ح/ محمود كامل شراء ترابزة حديد للعمل بالمصنع للعدة مقاس 200سم طول* 100سم عرض *100سم إرتفاع دفعة ثانية نقدى </t>
  </si>
  <si>
    <t>ح/ حسين زين  عن  إنتقالات مخصوص + مكالمات + وجبة للعمل بالمصنع</t>
  </si>
  <si>
    <t xml:space="preserve">ح/ محمود كامل شراء من المصرية ابو رواش عن المصرية فاتورة رقم 19942 دفعة تسعة </t>
  </si>
  <si>
    <t>ح/ محمود كامل تقطيع خامات لدى المصرية ابو رواش دفعة  رابع عشر</t>
  </si>
  <si>
    <t xml:space="preserve">ح/ محمود كامل شراء قلم زوية المخرطة بالمصنع 45/20*20 </t>
  </si>
  <si>
    <t>ح/ محمود كامل شراء مسدس + خرطوم كومبرسور من على الدين</t>
  </si>
  <si>
    <t>ح/ محمود كامل وجبة عمال وموظفين المصنع</t>
  </si>
  <si>
    <t>ح/ حسين زين  عن  إنتقالات مخصوص للعمل بالمصنع</t>
  </si>
  <si>
    <t>ح/ إيبال عن تجهيز ومعالجة  2 إسطمبة من يد وجية محمود فاتورة  رقم  33177</t>
  </si>
  <si>
    <t>ح/ حسين زين  شوكة كلارك لرفع الخامات على المنشار + تنزيل خامات محمد هارون وعمرو البحيرى  للمصنع</t>
  </si>
  <si>
    <t xml:space="preserve">ح/ أحمد النماكى عن إستطبة مفرد 144 بيد وجية دفع ثانية  نقدى من أصل 17000 جنية </t>
  </si>
  <si>
    <t>ح/ وجية محمود  شراء من محمد هارون وعمررو البحيرى دريمز خامات قطر 182*378.5سم = 777.320908 ك بالأجل</t>
  </si>
  <si>
    <t xml:space="preserve"> ح/ وجية محمود  شراء من محمد هارون وعمررو البحيرى دريمز خامات قطر 182*345.5سم = 709.549204 ك بالأجل</t>
  </si>
  <si>
    <t xml:space="preserve"> ح/ وجية محمود شراء من محمد هارون وعمررو البحيرى دريمز خامات قطر 182*368.5سم = 756.784028 ك بالأجل</t>
  </si>
  <si>
    <t>ح/ وجية محمود شراء من محمد هارون وعمررو البحيرى دريمز خامات قطر 202*387سم = 979.05 ك بالأجل</t>
  </si>
  <si>
    <t xml:space="preserve"> ح/ وجية محمود شراء من محمد هارون وعمررو البحيرى دريمز خامات قطر 262*143سم = 608.597704 ك بالأجل</t>
  </si>
  <si>
    <t>ح/ سمير المحاسب القانونى أتعاب عن تنفيذ ملفات قانونية عقد + سجل + بطاقة  دفعة خامسة نقدى</t>
  </si>
  <si>
    <t>ح/ مصطفى صيانة المنشار من وجية محمود</t>
  </si>
  <si>
    <t>ح/ مصطفى متابعة صيانة المنشار من وجية محمود</t>
  </si>
  <si>
    <t>ح/ حسين زين م. نثرية شراء مصايدة للفأران عدد 3 * 25 جنية بالمصنع</t>
  </si>
  <si>
    <t>ح/ الهندسية للألمونيوم دفعة ثانية مسحوبة بشيكات على البنك القطرى الوطنى من أصل74000 جنية</t>
  </si>
  <si>
    <t xml:space="preserve">ح/ الرواد دفعة خامسة نقدى بيد وجية محمود من أصل حساب مفتوح </t>
  </si>
  <si>
    <t>ح/ وجية محمود م. نثرية شراء لصق مصايدة للفأران عدد 2 * 25 جنية بالمصنع</t>
  </si>
  <si>
    <t>ح/ حسين زين شراء وجبة عمل + مكالمات عمل بالمصنع</t>
  </si>
  <si>
    <t>ح/ إيبال عن تجهيز ومعالجة 1 إسطمبة  من يد وجية محمود عن فاتورة  رقم  33188</t>
  </si>
  <si>
    <t xml:space="preserve">ح/ وجية محمود شراء أدوات مكينة البورادة للمصنع من الشركة الدولية  للخدمات الصناعية </t>
  </si>
  <si>
    <t>ح/ محمود كامل تنفيذ أختام المصنع السجل التجارى والضريبى  180 جنية + الشعار  فقط 120 جنية</t>
  </si>
  <si>
    <t xml:space="preserve">ح/ محمود كامل  شراء أدوات كهربائية من أصل فاتورة 1030 لمصنع عبد المنعم </t>
  </si>
  <si>
    <t>ح/ محمود كامل  شراء أدوات كهربائية من أصل فاتورة 1030 خاصة بأعمال إكسبرتس</t>
  </si>
  <si>
    <t>ح/ إكسبرتس خصم مكتسب على الأدوات كهربائية من أصل فاتورة 1030 بيد محمود كامل</t>
  </si>
  <si>
    <t>ح/ إكسبرتس  خصم مسموح بة الهندسية للألمونيوم بنسبة 0.5 % على أصل74000 جنية</t>
  </si>
  <si>
    <t>ح/ محمود كامل شراء الفريزه بيد خالد قدامة دفعة رابعة  من 580000 ج</t>
  </si>
  <si>
    <t xml:space="preserve">ح/ محمود كامل شراء أوورنج المنشار مقاس 3*12 عدد 4 وحده * 2.50 جنية </t>
  </si>
  <si>
    <t>ح/ محمود كامل شراء 1ظرف  مقاس 10 بوصة للمخرطة بالمصنع</t>
  </si>
  <si>
    <t>ح/ محمود كامل شراء طقم كلانبات كبير للفرزة بالمصنع</t>
  </si>
  <si>
    <t xml:space="preserve">ح/ محمود كامل شراء مجموعة مفاتيح لظرف 10 بوصة للمخرطة بالمصنع </t>
  </si>
  <si>
    <t>ح/ سيد صيانة للمنشار وتركيب الصفيحة  بالمصنع من محمود كاامل</t>
  </si>
  <si>
    <t xml:space="preserve">ح/ محمود كامل شراء ترابزة حديد للعمل بالمصنع للعدة مقاس 200سم طول* 100سم عرض *100سم إرتفاع  دفعة ثالثة نقدى </t>
  </si>
  <si>
    <t>ح/ محمود كامل شوكة كلارك لتنزيل خامات فى السادس من أكتوبر بالمصنع</t>
  </si>
  <si>
    <t xml:space="preserve">ح/ الرواد دفعة سادسة نقدى بيد وجية محمود من أصل حساب مفتوح </t>
  </si>
  <si>
    <t>ح/ محمد جمال  إستطمات ألمونيوم دفعة ثانية نقدى بيد وجية محمود من أصل 10500 جنية</t>
  </si>
  <si>
    <t xml:space="preserve">ح/ وجية محمود تغيز زيت هيدروليك للفرزة  لأعمال المصنع </t>
  </si>
  <si>
    <t>ح/ وجية محمود شراء سيارة عمل صلب (براويتا) لأعمال للفرزة</t>
  </si>
  <si>
    <t xml:space="preserve">ح/ وجية محمود مياه خضراء للسيارة لتنفيذ أعمال المصنع </t>
  </si>
  <si>
    <t xml:space="preserve">ح/ وجية محمود إكرامية عامل محطة الوقود توتاال عن تنظيف السيارة </t>
  </si>
  <si>
    <t xml:space="preserve">ح/ وجية محمود تغيز زيت للسيارة لتنفيذ أعمال المصنع </t>
  </si>
  <si>
    <t xml:space="preserve">ح/ وجية محمود شراء وقود للسيارة لتنفيذ أعمال المصنع </t>
  </si>
  <si>
    <t xml:space="preserve">ح/ وجية محمود شراء  وجبة فطار موظفين وعمال المصنع </t>
  </si>
  <si>
    <t xml:space="preserve">ح/ وجية محمود وجبة عشاء موظفين وعمال المصنع </t>
  </si>
  <si>
    <t xml:space="preserve">ح/ وجية محمود شراء مشروبات سفين موظفين وعمال المصنع </t>
  </si>
  <si>
    <t xml:space="preserve">ح/ وجية محمود شراء وجبة فطار موظفين وعمال المصنع </t>
  </si>
  <si>
    <t>ح/ وجية محمود عن أجر  فبراير 2018 م ( لصيانة السيارة )</t>
  </si>
  <si>
    <t>ح/ محمود كامل شراء مكاتب الإدارة دفعة أولى نقدى</t>
  </si>
  <si>
    <t xml:space="preserve">ح/ زين الحسابات  م.بوفية شراء سكر لعمال وموظفين المصنع </t>
  </si>
  <si>
    <t xml:space="preserve">ح/ زين الحسابات  م.بوفية شراء كوب ماء بلاستيك لعمال وموظفين المصنع </t>
  </si>
  <si>
    <t>ح/ وجية محمود تكلفة شوكة كلارك لتننزيل الخامات رفع غيرها على المننشار بالمصنع</t>
  </si>
  <si>
    <t>ح/ على صيانة المنشار تغير قطعة فى الدائرة الكهربائية من محمود كامل</t>
  </si>
  <si>
    <t>ح/ محمود كامل شراء 3 زجاجة  مياه معدنية لموظفينن عمال المصنع</t>
  </si>
  <si>
    <t>ح/ هشام رمضان  فنى CNC أجر على فبراير 2018 م من وجية محمود</t>
  </si>
  <si>
    <t>ح/ حسين زين مكالمات ورسايل خاصة بمراجعة الحسابات مع مديرى المصنع محمود كامل + وجية محمود</t>
  </si>
  <si>
    <t xml:space="preserve">ح/ زين الحسابات شراء أقلام بوية أبيض 5 قلم * 14 جنية  لكتابة على الخامات بالمصنع </t>
  </si>
  <si>
    <t>ح/ أسامة رونكس شيك مسحوب على البنك الأهلى دفعة ثانية  نقدى من أصل جنية 30000</t>
  </si>
  <si>
    <t xml:space="preserve">ح/ عاصم صيانة الباب الحديد تركيب أكرلك بلاستيك + 25 سم صاج لمصنع عبد المنعم </t>
  </si>
  <si>
    <t>ح/ حسين زين شراء أدوات كتابية دابسة ورق + خرامة ورق لأعمال المصنع</t>
  </si>
  <si>
    <t>ح/ حسين زين عن  إنتقالات مخصوص للعمل بالمصنع</t>
  </si>
  <si>
    <t>ح/ حسين زين  شراء مشروبات  برتقال عصير بالمصنع</t>
  </si>
  <si>
    <t>ح/ حسين زين  شراء كرت شحن لتسجيل أعمال الإسطمبات بالمصنع</t>
  </si>
  <si>
    <t>ح/ حسين زين  شراء كرت موميرى لتسجيل أعمال الإسطمبات بالمصنع</t>
  </si>
  <si>
    <t>ح/ محمود عادل الخراط أجر على فبراير 2018 م من وجية محمود</t>
  </si>
  <si>
    <t xml:space="preserve">ح/ وجية محمود وقود للسيارة لتنفيذ أعمال المصنع </t>
  </si>
  <si>
    <t>ح/ إيبال عن تجهيز ومعالجة 1 إسطمبة  من يد وجية محمود عن فاتورة  رقم  33191</t>
  </si>
  <si>
    <t>ح/ وجية محمود شراء مياة معدنية + كانز خوخ لموظفين المصنع</t>
  </si>
  <si>
    <t>ح/ محمود كامل شراء كاميرات مراقبة من كمبيوتك للمصنع دفعة أولى نقدى</t>
  </si>
  <si>
    <t xml:space="preserve">ح/ الرواد دفعة سابعة نقدى بيد وجية محمود من أصل حساب مفتوح </t>
  </si>
  <si>
    <t>ح/ محمود كامل أوبر توصيل من المنزل للمصنع فى 6 أكتوبر</t>
  </si>
  <si>
    <t xml:space="preserve">ح/ وجية محمود عن أجر  فبراير 2018 م </t>
  </si>
  <si>
    <t>ح/ زين الحسابات شراءعلقات تركيب بولى كربونايت لمصنع عبد المنعم</t>
  </si>
  <si>
    <t>ح/ صابر للألمونتال تركيب أكرلك  دفعة نقدى كاملة لمصنع عبد المنعم</t>
  </si>
  <si>
    <t xml:space="preserve">ح/ محمود كامل شراء أدوات نظافة ( مساحة + سلك + سنفر ) للمصنع </t>
  </si>
  <si>
    <t>ح/ محمود كامل وجبة كشرى لعمال وموظفين المصنع</t>
  </si>
  <si>
    <t>ح/ الجمال دفعه رابعة  نقدى بيد جية محمود من أصل حساب مفتوح</t>
  </si>
  <si>
    <t>ح/ محمود كامل شوكة شوكة كلارك لتنزيل قطر202  ورفع قطر262  من الخامات على المنشار بالمصنع</t>
  </si>
  <si>
    <t>ح/ حسين زين عن أجر فبراير 2018م بيد وجية محمود</t>
  </si>
  <si>
    <t xml:space="preserve">ح/ محمود كامل عن أجر  فبراير 2018 م </t>
  </si>
  <si>
    <t>ح/ محمود كامل شراء كاميرات مراقبة من كمبيوتك للمصنع دفعة ثانية نقدى</t>
  </si>
  <si>
    <t>ح/ علاء الجمال  مكفاءة عن أعمال السابقة بيد وجية محمود دفعة نقدى من المصنع</t>
  </si>
  <si>
    <t>ح/ علاء شراء رايش المخراطة من يد وجية محمود بالمصنع</t>
  </si>
  <si>
    <t>ح/ محمد على فنى CNC أجر عمل 3 اسطمبات وجية محمود</t>
  </si>
  <si>
    <t xml:space="preserve">ح/ محمود كامل شراء من المصرية ابو رواش عن المصرية فاتورة رقم 19977 دفعة خامس عشر </t>
  </si>
  <si>
    <t>ح/ محمود كامل تقطيع خامات لدى المصرية ابو رواش دفعة  سادس عشر</t>
  </si>
  <si>
    <t xml:space="preserve">ح/ محمود كامل شراء ترابزة حديد للعمل بالمصنع للعدة مقاس 90سم طول* 65سم عرض *125سم إرتفاع  دفعة أولى نقدى </t>
  </si>
  <si>
    <t>ح/ إيبال عن تجهيز ومعالجة 1 إسطمبة  من يد وجية محمود عن فاتورة  رقم  33200</t>
  </si>
  <si>
    <t>ح/ إيبال عن تجهيز ومعالجة 1 إسطمبة  من يد وجية محمود عن فاتورة  رقم  33202</t>
  </si>
  <si>
    <t xml:space="preserve">ح/ وجية محمود نقل أوبر إسطمبة 02 الجمال </t>
  </si>
  <si>
    <t>ح/ وجية محمود شراء  BT 40 X ERS32.100 للفرزة بالصنع من شركة URGENTNTOOLS بالأجل</t>
  </si>
  <si>
    <t>ح/ وجية محمود شراء  COLET32. للفرزة بالصنع من شركة URGENTNTOOLS بالأجل</t>
  </si>
  <si>
    <t>ح/ وجية محمود شراء  مفتاح للفرزة بالصنع من شركة URGENTNTOOLS بالأجل</t>
  </si>
  <si>
    <t>ح/ وجية محمود شراء  PULL STUD للفرزة بالصنع من شركة URGENTNTOOLS بالأجل</t>
  </si>
  <si>
    <t>ح/ محمود كامل شراء مكاتب الإدارة دفعة ثانية نقدى</t>
  </si>
  <si>
    <t>ح/ محمود كامل عن أجر  فبراير 2018 م ( لهدية أمى )</t>
  </si>
  <si>
    <t xml:space="preserve">ح/ هشام رمضان فنى CNC توريد لنقدية للمصنع بيد زين الحسابات </t>
  </si>
  <si>
    <t>ح/ حسين زين شراء أدوات نظافة ( صابون+ برسيل + أكياس قمامة + بريسول ) للمصنع</t>
  </si>
  <si>
    <t>ح/ حسين زين وجبة عمل + مياه معدنية لموظفين عمال المصنع</t>
  </si>
  <si>
    <t xml:space="preserve">ح/ وجية محمود شراء وجبة عمل سندوتشات + سكر لموظفين وعمال المصنع </t>
  </si>
  <si>
    <t xml:space="preserve">ح/ حسين زين توريد فى النقدية لأعمال المصنع من محفظتة الشخصية </t>
  </si>
  <si>
    <t xml:space="preserve">ح/ حسين زين سحب من النقدية لأعمال المصنع ل محفظتة الشخصية </t>
  </si>
  <si>
    <t xml:space="preserve">ح/ هشام رمضان فنى CNC سحب لنقدية للمصنع بيد زين الحسابات </t>
  </si>
  <si>
    <t>ح/ حسين زين أدوات مكتبية مغنطيس حديد لأعمال المصنع</t>
  </si>
  <si>
    <t>ح/ حسين زين طباعة ورق أسود A3 للمصنع للمراجعة على الحسابات المركزية</t>
  </si>
  <si>
    <t>بالإستبعاد</t>
  </si>
  <si>
    <t>ح/ محمود كامل مردود مشتريات 1 ظرف  مقاس 10 بوصة للمخرطة بالمصنع</t>
  </si>
  <si>
    <t>ح/ محمود كامل شراء 4 صاروخ بووش * 1000 جنية دفعة نقدى بغرض التجارة البيع</t>
  </si>
  <si>
    <t>ح/ محمود كامل شراء 1 ظرف  مقاس 12 بوصة للمخرطة بالمصنع + لقمة</t>
  </si>
  <si>
    <t xml:space="preserve">ح/ محمود كامل شراء حجر جلخ 8 بوصة للمخرطة بالمصنع </t>
  </si>
  <si>
    <t xml:space="preserve">ح/ محمود كامل شراء قلم خراطة  20مـم *20مـم  * 25مـم للمخرطة بالمصنع </t>
  </si>
  <si>
    <t xml:space="preserve">ح/ محمود كامل شراء قلم قلوظ  *20 مـم للمخرطة بالمصنع </t>
  </si>
  <si>
    <t xml:space="preserve">ح/ محمود كامل شراء 2 قلم داخلى 20 مـم  *35 مـم للمخرطة بالمصنع </t>
  </si>
  <si>
    <t xml:space="preserve">ح/ محمود كامل شراء  1900 جرام  بنطة إيطالى *120 مـم للمخرطة بالمصنع </t>
  </si>
  <si>
    <t xml:space="preserve">ح/ محمود كامل شراء  3400 جرام قلم تشيكى * 80 مـم للمخرطة بالمصنع </t>
  </si>
  <si>
    <t xml:space="preserve">ح/ محمود كامل شراء   جلبة 3/4 * 50 مـم للمخرطة بالمصنع </t>
  </si>
  <si>
    <t xml:space="preserve">ح/ محمود كامل شراء  سكينة شيل 50 مـم للمخرطة بالمصنع </t>
  </si>
  <si>
    <t xml:space="preserve">ح/ محمود كامل شراء  سكينة شيل 80 مـم للمخرطة بالمصنع </t>
  </si>
  <si>
    <t xml:space="preserve">ح/ محمود كامل شراء أرقام حفر للمحرطة للمخرطة بالمصنع </t>
  </si>
  <si>
    <t xml:space="preserve">ح/ مجاهد إكرامية على المشتريات الخاصة بالمخراطة بيد محمود كامل </t>
  </si>
  <si>
    <t>ح/ مرجان جروب بيد محمد  شراء عبوة زيت لمكينة CNC بالصمنع دفعة أولى نقدى</t>
  </si>
  <si>
    <t>ح/ هشام رمضان  فنى CNC أجر على مارس 2018 م من وجية محمود</t>
  </si>
  <si>
    <t xml:space="preserve">ح/ محمد عيد مصنع راضى إكرامية بيد محمود كامل عن تنننفيذ أعمال سابقة </t>
  </si>
  <si>
    <t xml:space="preserve">ح/ حسين زين مستشفى 6 أكتوبر طورئ  عن إصاب عمل صبحى صابر  الخراط إسعافات أولية + كشف + أشاعة + خياطة </t>
  </si>
  <si>
    <t xml:space="preserve">ح/ حسين زين صيدلية محمود الكاشف صرف علاج إصابة عمل  صبحى صابر  الخراط </t>
  </si>
  <si>
    <t>ح/ وجية محمود شراء مشروبات عصير كوكتيل جهينة صبحى صابر  الخراط</t>
  </si>
  <si>
    <t xml:space="preserve">ح/ عبد المنعم شحن كرت الكهرباء للمصنع لسديد الكهرباء </t>
  </si>
  <si>
    <t>ح/ محمود كامل تسديد أقساط متأخرة على عبد المنعم بالمصنع</t>
  </si>
  <si>
    <t xml:space="preserve">ح/ محمود كامل تسديد فاتورة الكهرباء بالمصنع </t>
  </si>
  <si>
    <t>ح/ محمود كامل دفع مقدم  الكهرباء بالمصنع</t>
  </si>
  <si>
    <t>ح/ حسين زين  شراء مشروبات  رانى عصير بالمصنع</t>
  </si>
  <si>
    <t xml:space="preserve">ح/ محمود كامل شراء جوانتى يدوية للعمل على المنشار المخرطة فى المصنع </t>
  </si>
  <si>
    <t>ح/ محمود كامل شراء سراير خشب + مراتب + خداديات + بطنية + ملايات لعمال وموظفينن المصننع</t>
  </si>
  <si>
    <t xml:space="preserve">ح/ محمود كامل شرا مسامير تركيب لسراير موظفيننن عمال االمصنع </t>
  </si>
  <si>
    <t>ح/ محمود كامل شراء سجادة حصير لعمال وموظفينن المصنع</t>
  </si>
  <si>
    <t>ح/ محمود كامل سحب نقدى الى محفظتة الشخصية (خروج السيارة من التوكيل للصيانة )</t>
  </si>
  <si>
    <t>ح/ محمود كامل سحب نقدى الى محفظتة الشخصية (تكلفة السيارة الإيجار عن الفترة السابقة )</t>
  </si>
  <si>
    <t>ح/ محمود كامل سحب نقدى الى محفظتة الشخصية ( للمنزل )</t>
  </si>
  <si>
    <t>ح/ محمود عادل الخراط أجر على مارس 2018 م من وجية محمود</t>
  </si>
  <si>
    <t>ح/ محمود كامل شوكة كلارك لتنزيل قطر162  ورفع قطر182  من الخامات على المنشار بالمصنع</t>
  </si>
  <si>
    <t>ح/ إيبال عن تجهيز ومعالجة 1 إسطمبة  من يد وجية محمود عن فاتورة  رقم  33206</t>
  </si>
  <si>
    <t>ح/ إيبال عن تجهيز ومعالجة 1 إسطمبة  من يد وجية محمود عن فاتورة  رقم  33211</t>
  </si>
  <si>
    <t>ح/ راضى تنفيذ أعمال خراطة لدى الغير بيد صبحى صابر  الخراط</t>
  </si>
  <si>
    <t xml:space="preserve">ح/ وجية محمود شراء أدوات مكينة البورادة للمصنع من شركة  الخليج </t>
  </si>
  <si>
    <t>ح/ عبد التواب شراء أدوات مكينة البورادة للمصنع  2 منجلة 5 بوصة * 600 جنية من يد محمود كامل</t>
  </si>
  <si>
    <t xml:space="preserve">ح/ محمد رمضان شراء أدوات مكينة البورادة للمصنع من شركة االخليج </t>
  </si>
  <si>
    <t xml:space="preserve">ح/ محمود كامل أمن و غافرالعرب بيد مهدى عن مارس 2018 م </t>
  </si>
  <si>
    <t>ح/ أحمد حسن فنى البراده أجر يوم عمل من يد وجية محمود</t>
  </si>
  <si>
    <t>ح/ محمد على فنى CNC أجر عن عمل من وجية محمود</t>
  </si>
  <si>
    <t>ح/ راضى رد السلفة شخصية بيد محمود كامل من نقدية المصنع</t>
  </si>
  <si>
    <t>ح/ محمود كامل إيداع نقدى من محفظتة الشخصية</t>
  </si>
  <si>
    <t xml:space="preserve">ح/ محمد رمضان شراء أدوات مكينة البورادة للمصنع بالأجل من شركة االخليج </t>
  </si>
  <si>
    <t>ح/ حسين زين عن أجر مارس 2018م بيد محمود كامل</t>
  </si>
  <si>
    <t>ح/ حسين زين شراء 4 شبشب للعمال والموظفين للعمل بالمصنع</t>
  </si>
  <si>
    <t>ح/ حسين زين إنتقالات خاصة بأعمال المصنع</t>
  </si>
  <si>
    <t>ح/ محمود كامل شوكة كلارك لتنزيل قطر182 ورفع 202  من الخامات على المنشار بالمصنع</t>
  </si>
  <si>
    <t>ح/ العالمية  للحراريات جهاد شراء فرن للمصنع بيد  وجية محمود</t>
  </si>
  <si>
    <t xml:space="preserve">ح/ العالمية  للحراريات جهاد خصم مكتسب على شراء الفرن من أصل فاتورة بمبلغ 46685 جنية بيد محمود كامل </t>
  </si>
  <si>
    <t>ح/ العالمية للحراريات جهاد شراء فرن للمصنع بيد  وجية محمود</t>
  </si>
  <si>
    <t xml:space="preserve">ح/ وحيد شراء صاروخ عمل تقطيع كهربائى إستيراد  </t>
  </si>
  <si>
    <t xml:space="preserve">ح/ على مختار شراء صاروخ عمل تقطيع كهربائى إستيراد  </t>
  </si>
  <si>
    <t xml:space="preserve">ح/ محمود كامل شراء ترابزة حديد للعمل بالمصنع للعدة مقاس 90سم طول* 65سم عرض *125سم إرتفاع  دفعة ثانية نقدى </t>
  </si>
  <si>
    <t xml:space="preserve">ح/ محمود كامل إنتقالات بطوب الحرارى فرن من السبتية الى مصنع أكتوبر </t>
  </si>
  <si>
    <t>ح/ الجمال دفعه خامسة  نقدى بيد جية محمود من أصل حساب مفتوح</t>
  </si>
  <si>
    <t xml:space="preserve">ح/ الرواد دفعة ثامنة نقدى بيد وجية محمود من أصل حساب مفتوح </t>
  </si>
  <si>
    <t xml:space="preserve">ح/ محمود كامل إنتقالات بالساج الحديد فرن من الشرق الأوسط  الى مصنع أكتوبر </t>
  </si>
  <si>
    <t xml:space="preserve">ح/ محمد حسن فنى  الفرزة عن أجر عمل  يومين من وجية محمود </t>
  </si>
  <si>
    <t xml:space="preserve">ح/ وجية محمود إيداع نقدى من محفظتة الشخصية </t>
  </si>
  <si>
    <t>ح/ وجية محمود شراء أدوات الفريزه + المخرطة  من شركة إسلامكو  دفعة نقدى كامله</t>
  </si>
  <si>
    <t>ح/ محمود كامل شراء أدوت تركيب للمنشار بلى zzc3 ntn 2*25 + zzc3 nash 2*25</t>
  </si>
  <si>
    <t>ح/ أحمد صيانة المنشار تركيب البلى بيد محمود كامل بالمصنع</t>
  </si>
  <si>
    <t>ح/ محمود كامل شراء 3 صفيحة منشار M 51 *  جنية900  دفعة أولى نقدى من أصل 2700 جنية مستحق عينا 1500 جنية</t>
  </si>
  <si>
    <t>ح/ حسين زين شراء أدوات كتابية أقلام جاف تركى للمصنع والمدريين مكتبة الشيخ</t>
  </si>
  <si>
    <t xml:space="preserve">ح/ محمود كامل وجبة عمل لعمال وموظفين المصنع </t>
  </si>
  <si>
    <t>ح/ وجية محمود أوبر الدامى بلوك الى الهندسية بالعاشر من رمضان من أكتوبر</t>
  </si>
  <si>
    <t xml:space="preserve">ح/ محمد على فنى CNC أجر عن مارس الدامى بلوك </t>
  </si>
  <si>
    <t>ح/ هشام رمضان  فنى CNC أجر عمل من وجية محمود</t>
  </si>
  <si>
    <t>ح/ وجية محمود إكرامية عمال العربية للصناعة والتجارة عن تنفيذ أعمال إكسبرتس</t>
  </si>
  <si>
    <t xml:space="preserve">ح/ العربية للصناعة والتجارة عن تجهيز ومعالجة  إسطمبة  من يد وجية محمود عن إيصال إستلام  رقم  0002262 فاتورة رقم 0008046 </t>
  </si>
  <si>
    <t>ح/ إيبال عن تجهيز ومعالجة  إسطمبة  من يد وجية محمود عن فاتورة  رقم 33220</t>
  </si>
  <si>
    <t>ح/ إيبال عن تجهيز ومعالجة 4 إسطمبة  من يد وجية محمود عن فاتورة  رقم 33229</t>
  </si>
  <si>
    <t>ح/ سيد شراء رايش المخراطة من يد وجية محمود بالمصنع</t>
  </si>
  <si>
    <t xml:space="preserve">ح/ وجية محمود دريل الإسطمبة رقم AL1 خاصة ب عمر البحيرى </t>
  </si>
  <si>
    <t xml:space="preserve">ح/ محمود كامل شراء ترابزة حديد للعمل بالمصنع للعدة مقاس 90سم طول* 65سم عرض *125سم إرتفاع  دفعة ثالثة نقدى </t>
  </si>
  <si>
    <t>ح/ هشام رمضان صيانة كومبرسور لشراء الأوتومتك دفعة أولى من يد محمود كاامل</t>
  </si>
  <si>
    <t>ح/ محمود كامل شوكة كلارك لتنزيل قطر202 ورفع 262  من الخامات على المنشار بالمصنع</t>
  </si>
  <si>
    <t xml:space="preserve">ح/ وجية محمود شوكة كلارك تحريك الترابزة الحديد فى المصنع </t>
  </si>
  <si>
    <t>ح/ فارس فتحى فنى البراده  عن أجر يومين عمل من يد وجية محمود</t>
  </si>
  <si>
    <t>ح/ وجية محمود وجبة عمال موظفين المصنع عشاء كشرى رسلان</t>
  </si>
  <si>
    <t xml:space="preserve">ح/ وجية محمود شراء أدوات براده مبرد حديد نصف دائرة PF -102L عدد2 وحدة * 217 جنية بالأجل من الشركة الدولية  للخدمات الصناعية </t>
  </si>
  <si>
    <t xml:space="preserve">ح/ وجية محمود شراء أدوات براده مبرد حديد بارته PF108L عدد2 وحدة * 217 جنية بالأجل من الشركة الدولية  للخدمات الصناعية </t>
  </si>
  <si>
    <t xml:space="preserve">ح/ وجية محمود شراء أدوات براده مبرد حديد مبطط PF-101L عدد2 وحدة * 217 جنية بالأجل من الشركة الدولية  للخدمات الصناعية </t>
  </si>
  <si>
    <t xml:space="preserve">ح/ وجية محمود شراء أدوات براده مبرد حديد ديل فأرPF-103L عدد2 وحدة * 217 جنية بالأجل من الشركة الدولية  للخدمات الصناعية </t>
  </si>
  <si>
    <t>ح/ محمد شارع الجمهورية شراء أدوات براده تيلة إسطمبة 12مم *30مم عدد 50 وحدة * 70 جنية دفعة نقدى</t>
  </si>
  <si>
    <t xml:space="preserve">ح/ محمد شارع الجمهورية شراء أدوات الفرزه بنطة 18 مم H.SS عدد وحدة * 200 جنية دفعة نقدى </t>
  </si>
  <si>
    <t>ح/ محمد شارع الجمهورية شراء أدوات فرزه 23.5 مم H.SS عدد وحدة * 150 جنية بالأجل</t>
  </si>
  <si>
    <t xml:space="preserve"> ح/ محمد شارع الجمهورية شراء أدوات فرزه كولت ERIV عدد وحدة * 75 جنية بالأجل</t>
  </si>
  <si>
    <t>ح/ محمد شارع الجمهورية شراء أدوات فرزه بنطة طويل  1.2 عدد 12 وحدة * 10 جنية بالأجل</t>
  </si>
  <si>
    <t>ح/ محمد شارع الجمهورية شراء أدوات فرزه  بنطة 1 مم عدد 8 وحدة * 7 جنية بالأجل</t>
  </si>
  <si>
    <t>ح/ محمد شارع الجمهورية شراء أدوات براده مبرد ألمونيوم عدد 2 وحدة * 30 جنية بالأجل</t>
  </si>
  <si>
    <t>ح/ محمود كامل شراء فلر عدد وحدة * 200 جنية ادوات براده دفعة نقدى من الخليج محمد رمضان</t>
  </si>
  <si>
    <t>ح/ محمود كامل شراء  قلب  + ريش عدد وحدة * 250 جنية أدوات الهند دفعة نقدى من الخليج محمد رمضان</t>
  </si>
  <si>
    <t>ح/ محمود كامل شراء تيلى أدوات بورداه عدد 7 * 15 جنية مقاس 26سم *12 سم دفعة نقدى من الخليج محمد رمضان</t>
  </si>
  <si>
    <t>ح/ محمود كامل شراء لمبة ليد كانيون عدد وحده * 235 جنية دفعة نقدى من السويدى إلكتريك أدوات كهربائية</t>
  </si>
  <si>
    <t>ح/ محمود كامل شراء مفتاح ثلاثى  63 A  عدد وحدة * 300 جنية شيدر دفعة نقدى من السويدى إلكتريك أدوات كهربائية</t>
  </si>
  <si>
    <t>ح/ محمود كامل شراء  كابل 2*1 عدد 5 متر * 10 جنية إسلامية دفعة نقدى من السويدى إلكتريك أدوات كهربائية</t>
  </si>
  <si>
    <t>ح/ محمود كامل شراء فيشة دكر تركى عدد وحدة * 8 جنية دفعة نقدى من السويدى إلكتريك أدوات كهربائية</t>
  </si>
  <si>
    <t>ح/ محمود كامل شراء دويا عدد وحدة * 4 جنية دفعة نقدى من السويدى إلكتريك أدوات كهربائية</t>
  </si>
  <si>
    <t>ح/ محمود كامل شراء مسمار ألانكا أدوات بوردا 12 مم * 60 مم عدد 4 وحدة * 3 جنية دفعة نقدى من السويدى إلكتريك أدوات كهربائية</t>
  </si>
  <si>
    <t>ح/ محمود كامل شراء مسمار ألانكا أدوات بوردا 12 مم * 40 مم عدد 4 وحده * 2 جنية دفعة نقدى من السويدى إلكتريك أدوات كهربائية</t>
  </si>
  <si>
    <t>ح/ محمود كامل شراء كشكول سلك 100 ورقة من مكتبة بشارع الجمهورية دفعة نقدى أدوات كتابية</t>
  </si>
  <si>
    <t>ح/ محمود كامل شراء كشكول تفصيل 48 ورقة منن مكتبة بشارع الجمورية دفعة نقدى أدوات كتابية</t>
  </si>
  <si>
    <t>ح/ وجية محمود شراء قطعة نحاس أدوات مكينة السبرك دفعة نقدى كاملة</t>
  </si>
  <si>
    <t xml:space="preserve">ح/ محمد خالد دهانات 6 أكتوبر دفعة أولى نقدى لمعجون غرف المصنع من محمود كامل </t>
  </si>
  <si>
    <t>ح/ أليكس باور تكنولوجيى إير جراند3مم 65000 ألفة كود 120295 عدد 2 وحدة  * 2200 جنية</t>
  </si>
  <si>
    <t>ح/ حسين زين عن أجر مارس 2018م بيد  محمود كامل</t>
  </si>
  <si>
    <t>ح/ وجية محمود وجبة عمال موظفين المصنع عشاء تونة + جبنة + عيش + شيبسى</t>
  </si>
  <si>
    <t>ح/ محمد النقاش مصنعية على دهان  عدد 2 غرفه المصنع  بيد محمود كامل</t>
  </si>
  <si>
    <t xml:space="preserve">ح/ محمود كامل شراء وصلة سريعة كويل 1/4 * 75 جنية + جلبة سن داخلى 1/4 * 20 جنية </t>
  </si>
  <si>
    <t>ح/ أحمد عبد القادر حقنة إسطمبة قبارى بيد جية محمود</t>
  </si>
  <si>
    <t>ح/ وجية محمود شراء أدوات كهربائية مشترك للمصنع</t>
  </si>
  <si>
    <t>ح/ وجية محمود تقطيع النحاس واير إلكتريك لأعمال السبرك</t>
  </si>
  <si>
    <t>ح/ وجية محمود شراء وجبة عمل موظفين وعمال المصنع</t>
  </si>
  <si>
    <t>ح/ محمود كامل وجبة عمل عمل موظفين وعمال المصنع</t>
  </si>
  <si>
    <t>ح/ محمود كامل شراء عبوة زيت كومبرسور بالمصنع</t>
  </si>
  <si>
    <t xml:space="preserve">ح/ محمود كامل لحام إسطمبة رقم 3305 </t>
  </si>
  <si>
    <t>ح/ العالمية للحراريات جهاد  شراء أدوات فرن المصنع ماسورة حرارى مستوردة 25 مم 1 م عدد 25 وحدة * 230 جنية بالأجل محمود كامل</t>
  </si>
  <si>
    <t>ح/ العالمية للحراريات جهاد شراء أدوات فرن المصنع ماسورة حرارى مصرى 21 مم 70 سم عدد 25 وحدة * 57 جنية بالأجل محمود كامل</t>
  </si>
  <si>
    <t>ح/ العالمية للحراريات جهاد شراء أدوات فرن المصنع حامل مواسير ثلاثى  عدد 20 وحدة * 160 جنية بالأجل محمود كامل</t>
  </si>
  <si>
    <t>ح/ محمود كامل شراء إسطوانات تقطيع لقطيع الحجارة عن مصنع الرخام</t>
  </si>
  <si>
    <t xml:space="preserve">ح/ محمود كامل نقل خامات محمود هارون وعمرو البحيرى عمود قطر 232 طول 524.5 سم وزن الميزان 1750.302656 ك </t>
  </si>
  <si>
    <t>ح/ محمود كامل شوكة كلارك لنقل الفرن + تنزيل خامة قطر 262 من على المنشار رفع خامة 232 من السيارة على المنشار</t>
  </si>
  <si>
    <t>ح/ الأخوين شراء أدوات الفرن مجرى حديد 5 سم *7 م وحدة * 545 جنية + زوية حديد 4 سم * 4 مم 4وحدة * 180 جنية  محمود كامل</t>
  </si>
  <si>
    <t>ح/ محمود كامل نقل الحديد لتجهيز الفرن من المنطقة الصناعية الثالثة الى 300 متر فى السادس من أكتوبر</t>
  </si>
  <si>
    <t xml:space="preserve">ح/ محمود كامل إستلام خامات محمد هارون وعمرو البحيرى عمود قطر 232 طول 524.5 سم وزن الميزان 1750.302656 ك </t>
  </si>
  <si>
    <t xml:space="preserve">ح/ محمود كامل تقطيع حديد مكة </t>
  </si>
  <si>
    <t>ح/ حسين زين شحن كرت الكهرباء من فورى للمصنع من مكتبة الشيخ</t>
  </si>
  <si>
    <t>ح/ حسين زين شراء أدوات كتابية مسطرة حديد للحسابات المركزية</t>
  </si>
  <si>
    <t>ح/ حسين زين شراء عدد 4 ورق طباعة إستيكر *0.50 قرش لطباعة نموذج الإسطمبة بالمصنع</t>
  </si>
  <si>
    <t>ح/ حسين زين شراء أدوات كتابية أقلام رصاص عدد3 * 0.75 قرش  للإدارة بالمصنع</t>
  </si>
  <si>
    <t>ح/ حسين زين إنتقالات من مكتبة الشيخ ح 11 الى المصنع بالسادس من أكتوبر فى 300 متر</t>
  </si>
  <si>
    <t xml:space="preserve">ح/ محمود كامل شراء زيت شيل لمكينة المصنع </t>
  </si>
  <si>
    <t xml:space="preserve">ح/ محمود كامل شراء زيت موبيل لمكينة المصنع </t>
  </si>
  <si>
    <t>ح/ محمود كامل مصنعية صيانة كومبورسر</t>
  </si>
  <si>
    <t>ح/ حسين زين شراء أدوات كتابية أقلام ألوان للحسابات المركزية</t>
  </si>
  <si>
    <t>ح/ حسين زين شراء أدوات كتابية براية</t>
  </si>
  <si>
    <t>ح/ حسين زين شراء 3 مشابك ورق حديد أدوات كتابية</t>
  </si>
  <si>
    <t xml:space="preserve">ح/ الرواد دفعة تسعة نقدى بيد وجية محمود من أصل حساب مفتوح </t>
  </si>
  <si>
    <t>ح/ وجية محمود م. بوفية سكر + شاى لعمال وموظفين المصنع</t>
  </si>
  <si>
    <t>ح/ الدنماركية واير إلكترويدات تقطيع وتفطيح الإسطمبات بيد محمد</t>
  </si>
  <si>
    <t xml:space="preserve">ح/ العربية للصناعة والتجارة عن تجهيز ومعالجة  إسطمبة  من يد وجية محمود عن إيصال إستلام  رقم  0002271 فاتورة رقم 0008057 </t>
  </si>
  <si>
    <t>ح/ جهاد مصنعية تجهيز فرن الإسطمبات دفعة أولى نقدى من يد محمود كامل</t>
  </si>
  <si>
    <t>ح/ محمود كامل شراء لون جملى لدهان غرف مصنع عبد المنعم</t>
  </si>
  <si>
    <t>ح/ محمود كامل شراء مشروبات مياه معدنية لعمال وموظفين المصنع</t>
  </si>
  <si>
    <t xml:space="preserve">ح/ وجيه حمود شراء أدوات البراده طقم فلر المصنع </t>
  </si>
  <si>
    <t xml:space="preserve">ح/ وجية محمود شراء بكرة سنفرة بنى رول 10 سم * 10 متر </t>
  </si>
  <si>
    <t xml:space="preserve">ح/ وجية محمود شراء مزيدة حمراء لمكينة المصنع </t>
  </si>
  <si>
    <t xml:space="preserve">ح/ محمود عامر فنى البراده أجر عن عمل من يد وجية محمود </t>
  </si>
  <si>
    <t>ح/ وجية محمود وجبة عمل فطار عمال وموظفين المصنع</t>
  </si>
  <si>
    <t>ح/ وجية محمود وجبة عمل عشا عمال وموظفين المصنع</t>
  </si>
  <si>
    <t>ح/ وجية محمود شراء هولدر 22 مم للفرزة بالمصنع من شركة URGENT TOOLS بالأجل</t>
  </si>
  <si>
    <t>ح/ وجية محمود شراء أدوات للفرزة بالصنع من شركة URGENTNTOOLS دفعة نقدى</t>
  </si>
  <si>
    <t>ح/ إيبال عن تجهيز ومعالجة  إسطمبة  من يد وجية محمود عن فاتورة  رقم 33246</t>
  </si>
  <si>
    <t xml:space="preserve">ح/ إيبال عن تجهيز ومعالجة  إسطمبة  من يد وجية محمود عن فاتورة  رقم 33247 فاتورة رقم </t>
  </si>
  <si>
    <t>ح/ العربية للصناعة والتجارة عن تجهيز ومعالجة  إسطمبة  من يد وجية محمود عن إيصال إستلام  رقم  0002272 فاتورة رقم 0008065</t>
  </si>
  <si>
    <t>ح/ تامر حسن فنى أسبارك أجر عن يوم عمل وجية محمود</t>
  </si>
  <si>
    <t>ح/ محمود كامل شراء وجبة عمل موظفين وعمال المصنع</t>
  </si>
  <si>
    <t>ح/ وجية محمود شراء قفل لباب المصنع</t>
  </si>
  <si>
    <t xml:space="preserve">ح/ وجية محمود م. نثرية (صيانة السيارة تغير الكاوتش + وقود السيارة )للمصنع </t>
  </si>
  <si>
    <t xml:space="preserve">ح/  محمد هارون و عمرو البحيرى دفعة أولى نقدى بيد وجية محمود من أصل حساب مفتوح </t>
  </si>
  <si>
    <t>ح/ وجية محمود سحب نقدى من أجر مارس 2018 م</t>
  </si>
  <si>
    <t xml:space="preserve">ح/ حسين زين إيداع  من النقدية لأعمال المصنع ل محفظتة الشخصية </t>
  </si>
  <si>
    <t>ح/ محمود كامل شراء الفريزه بيد خالد قدامة دفعة خامسة  من 580000 ج</t>
  </si>
  <si>
    <t>ح/ حسين زين عن إنتقالات يومين للمصنع</t>
  </si>
  <si>
    <t xml:space="preserve">ح/ حسين زين مكالمات ورسايل خاصة بمراجعة الحسابات مع مديرى المصنع محمود كامل +  وجية محمود </t>
  </si>
  <si>
    <t xml:space="preserve">ح/ حسين زين م. بوفية شراء مشروبات بالمصنع </t>
  </si>
  <si>
    <t>ح/ حسين زين شراء أدوات نظافة ( ماب غسيل ومسح أرضيات ) للمصنع</t>
  </si>
  <si>
    <t>ح/ حسين زين شراء أدوات بوفية ( أطباق عدد 5 أطباق * 5 جنيه + 5عدد معالق * 3 جنية ) للمصنع</t>
  </si>
  <si>
    <t>ح/ حسين زين شراء أدوات كمبيوتر ( بادة ماوس لمكتب وجية محمود ) بالمصنع</t>
  </si>
  <si>
    <t>ح/ محمد خالد دهانات 6 أكتوبر دفعة ثانية نقدى لمعجون غرف المصنع من بيد زين الحسابات</t>
  </si>
  <si>
    <t>ح/ حسين زين طباعة ورق أسود و ألوان A4  + A3 ألوان للمصنع للمراجعة على الحسابات المركزية</t>
  </si>
  <si>
    <t>ح/ حسين زين شراء أدوات كتابية ( ملفات ورق A3 شفافة عدد 10 وحدة * 2.5 جنية +  حافظة A3 عدد 2 وحدة * 15 جنية ) للمصنع</t>
  </si>
  <si>
    <t>ح/ حسين زين شراء أدوات نظافة ( صابون غسيل وجه + برسيل الأجهزه ) للمصنع</t>
  </si>
  <si>
    <t xml:space="preserve">ح/ حسين زين طلب طباعة دفاتر النقدية لتنفيذ أذن للعمليات المحاسبية من بداية إبريل عدد 10 دفتر * 25 جنية دفعة أولى نقدى </t>
  </si>
  <si>
    <t xml:space="preserve">ح/ حسين زين شراء وجبة عمل عمال و موظفين المصنع </t>
  </si>
  <si>
    <t xml:space="preserve">ح/ الرواد دفعة عشرة نقدى بيد وجية محمود من أصل حساب مفتوح </t>
  </si>
  <si>
    <t xml:space="preserve">ح/ حسين زين إيداع من النقدية لأعمال المصنع ل محفظتة الشخصية </t>
  </si>
  <si>
    <t>ح/  محمود كامل شراء وجبة عمل موظفين وعمال المصنع</t>
  </si>
  <si>
    <t>ح/ عمر رجب فنى البراده أجر يوم عمل وجية محمود</t>
  </si>
  <si>
    <t>ح/ قاسم الحداد شراء صاروخ بوش هاى كوبى دفعة أولى نقدى من أصل 1500 جنية</t>
  </si>
  <si>
    <t xml:space="preserve">ح/ محمود كامل شراء ترابزة حديد للعمل بالمصنع للعدة مقاس 90سم طول* 65سم عرض *125سم إرتفاع  دفعة رابعة نقدى </t>
  </si>
  <si>
    <t>ح/ العالمية للحراريات جهاد شراء أدوات فرن المصنع دفعة أولى نقدى من أصل فاتورة 11800 جنية بيد محمود كامل</t>
  </si>
  <si>
    <t>ح/ وجية محمود شراء أدوات الفريزه بوكوليس للمصنع</t>
  </si>
  <si>
    <t>ح/ وجية محمود شراء عدة إندميلى للمصنع</t>
  </si>
  <si>
    <t>ح/ وجية محمود شراء ساعة CNC بالمصنع</t>
  </si>
  <si>
    <t>ح/ وجية محمود شراء ظرف أتومتك بالمصنع</t>
  </si>
  <si>
    <t>ح/ وجية محمود شراء طقم ألانكا بالمصنع</t>
  </si>
  <si>
    <t>ح/ وجية محمود لحام إسطمبة رقم 3005 من الحداد</t>
  </si>
  <si>
    <t>ح/ وجية محمود لحام إسطمبة رقم MF من الحداد</t>
  </si>
  <si>
    <t xml:space="preserve">ح/ محمود كامل أجر عن مارس 2018 م </t>
  </si>
  <si>
    <t xml:space="preserve">ح/ وجية محمود عن أجر  مارس 2018 م </t>
  </si>
  <si>
    <t>ح/ وجية شراء عبوة زيت لمحرك السياره الشحصية لتنفيذ أعمال المصنع</t>
  </si>
  <si>
    <t>ح/ تكننو كام مصنع مهندس عطية تكلفة معالجة الإسبارك مع تامر دفعة أولى نقدى بيد محمود كامل من أصل مبلغ</t>
  </si>
  <si>
    <t xml:space="preserve">ح/ وجية محمود وقود للسيارة عن أعمال و خدمة المصنع </t>
  </si>
  <si>
    <t>ح/ وجية محمود م. بوفية سكر لعمال وموظفين المصنع</t>
  </si>
  <si>
    <t>ح/ محمود كامل شحن كرت الكهرباء من فورى للمصنع من شركة الكهرباء</t>
  </si>
  <si>
    <t xml:space="preserve">ح/ حسين زين طلب طباعة دفاتر النقدية لتنفيذ أذن للعمليات المحاسبية من بداية إبريل عدد 10 دفتر * 25 جنية دفعة ثانية نقدى </t>
  </si>
  <si>
    <t xml:space="preserve">ح/ حسين زين طلب طباعة دفاتر النقدية لتنفيذ أذن للعمليات المحاسبية من بداية إبريل عدد 20دفتر * 25 جنية دفعة أولى نقدى </t>
  </si>
  <si>
    <t>ح/ العربية للصناعة والتجارة عن تجهيز ومعالجة  إسطمبة  من يد محمود كامل عن إيصال إستلام  رقم  0002280 فاتورة رقم 0008076</t>
  </si>
  <si>
    <t>ح/  محمود كامل إكرامية عمال العربية للصناعة والتجارة عن تنفيذ أعمال إكسبرتس</t>
  </si>
  <si>
    <t>ح/ محمود كامل وجبة عمل  عشاء لعمال و الموظفين بيد حسين زين</t>
  </si>
  <si>
    <t>ح/ وجية محمود شراء أدوات ومعدات  مفتاح عمل للمصنع</t>
  </si>
  <si>
    <t>ح/ وجية محمود صيانة السيارة ( شراء سنتر لوك شخصى )</t>
  </si>
  <si>
    <t>ح/ وجية محمود شراء وجبة عمل فطار لعمال وموظفين المصنع</t>
  </si>
  <si>
    <t>ح/ وجية محمود شراء مشروبات  عمل كانز بيبسى + سفن + برتقال + تفاح لعمال وموظفين المصنع</t>
  </si>
  <si>
    <t xml:space="preserve">ح/ حسين زين شراء أدوات كتابية للإدارة العليا ( الة حاسبة 100 جنية + حافظة ملفات 60 جنية + دابسة أوراق  30 جنية ) خصم 10 جنية </t>
  </si>
  <si>
    <t xml:space="preserve">ح/ حسين زين شراء وجبة عمل فطار سندوتشات بطاطس سورى 10 وحدة * 6 جنية  عمال و موظفين المصنع </t>
  </si>
  <si>
    <t xml:space="preserve">ح/ حسين زين شراء أدوات كتابية للإدارة العليا ( دفتر حضور و إنصراف ) لعمال وموظفين المصنع </t>
  </si>
  <si>
    <t xml:space="preserve">ح/ محمود كامل حفر فى الإسطمبات بالشرق الأوسط </t>
  </si>
  <si>
    <t xml:space="preserve">ح/ الرواد دفعة حادى عشر نقدى بيد وجية محمود من أصل حساب مفتوح </t>
  </si>
  <si>
    <t>ح/ وجية محمود سحب نقدى الى محفظتة الشخصية ( حقن بلاستيك تنفيذ أعمال خاصة )</t>
  </si>
  <si>
    <t>ح/ محمود كامل عن أجر مارس 2018 م</t>
  </si>
  <si>
    <t>ح/ محمود كامل شوكة كلارك لتنزيل قطر232 ورفع قطر182 من الخامات على المنشار بالمصنع</t>
  </si>
  <si>
    <t xml:space="preserve">ح/ وجية محمود شراء من شركة إيد زوية 20 مم *30 مم أدوات البرادة </t>
  </si>
  <si>
    <t xml:space="preserve">ح/  محمود كامل تقطيع مقاص + لحام إسطمبة للعملاء </t>
  </si>
  <si>
    <t>ح/ وجية  محمود  معالجة  سبارك  DRILL DWM 225 من حاتم</t>
  </si>
  <si>
    <t>ح/ العربية للصناعة والتجارة عن تجهيز ومعالجة  إسطمبة  من يد محمود كامل عن إيصال إستلام  رقم  0002282 فاتورة رقم 0008077</t>
  </si>
  <si>
    <t xml:space="preserve">ح/ شعبان رجب توريد فى النقدية لأعمال المصنع من محفظتة الشخصية </t>
  </si>
  <si>
    <t>ح/ شعبان رجب م. بوفية شاى سكر لعمال وموظفين المصنع</t>
  </si>
  <si>
    <t xml:space="preserve">ح/ شعبان رجب سحب من النقدية لأعمال المصنع ل محفظتة الشخصية </t>
  </si>
  <si>
    <t>ح/ وجية محمود م. نثرية غير معلومة سابق مراجعتها وإحتسابها مع أ. وجية 1 إبريل 2018 م</t>
  </si>
  <si>
    <t>ح/ العربية للصناعة والتجارة عن تجهيز ومعالجة  إسطمبة  من يد محمود كامل عن إيصال إستلام  رقم  0002284 فاتورة رقم 0008078</t>
  </si>
  <si>
    <t>ح/ محمود كامل شوكة كلارك لتنزيل قطر182 ورفع قطر262 من الخامات على المنشار بالمصنع</t>
  </si>
  <si>
    <t xml:space="preserve">ح/ محمود كامل خصم مكتسب على شراء سير كومبرسور بالمصنع دفعة كاملة نقدى </t>
  </si>
  <si>
    <t>ح/ محمود كامل شراء قلم يمين 90 درجة 20*20 للمخرطة بالمصنع</t>
  </si>
  <si>
    <t>ح/ محمود كامل شراء قلم يمين 45 درجة 20*20 للمخرطة بالمصنع</t>
  </si>
  <si>
    <t xml:space="preserve">ح/  محمود كامل شراء بكرة سنفرة بنى رول 10 سم * 4 متر </t>
  </si>
  <si>
    <t>ح/ محمود كامل  شراء أدوات عمل متر مقاس 500 سم بالمصنع</t>
  </si>
  <si>
    <t>ح/ الدنماركية واير إلكترويدات تقطيع وتفطيح الإسطمبات بيد محمد ل محمود كامل</t>
  </si>
  <si>
    <t>ح/ الجمال دفعه سادسة  نقدى بيد جية محمود من أصل حساب مفتوح</t>
  </si>
  <si>
    <t xml:space="preserve">ح/ محمود كامل أمن و غافرالعرب بيد مهدى عن إبريل  2018 م </t>
  </si>
  <si>
    <t>ح/ محمود كامل شراء ظرف 10 بوصة لصناعة الفلانشات فى المصنع للمخرطة.</t>
  </si>
  <si>
    <t>ح/ إكرامية ظرف</t>
  </si>
  <si>
    <t>ح/ محمود كامل حقن</t>
  </si>
  <si>
    <t>ح/ محمد جمال إستطمات ألمونيوم دفعة أولى نقدى بيد وجية محمود من أصل 15000 جنية</t>
  </si>
  <si>
    <t xml:space="preserve">ح/ وجية محمود  أوبر الجمال (4822- 4823-1515) </t>
  </si>
  <si>
    <t xml:space="preserve"> ح/ رضا فنى الصيانة  الفرزة  أجر عن عمل يوم عمل بيد وجية محمود</t>
  </si>
  <si>
    <t>ح/ وجية محمود تأجير سيارة عن شهر إبريل لإنجاز أعمال المصنع</t>
  </si>
  <si>
    <t>ح/ أحمد خالد الصيانة  الفرزة  أجر عن عمل يوم عمل بيد وجية محمود</t>
  </si>
  <si>
    <t xml:space="preserve">ح/ وجية محمود مصلحة المصنع دفعة كاملة نقدى </t>
  </si>
  <si>
    <t>ح/ أحمد حسن فنى البراده مكفأه يوم عمل من يد وجية محمود</t>
  </si>
  <si>
    <t>ح/ وجية محمود سحب نقدى الى محفظتة الشخصية ( وقود السيارة لخدمات شخصية )</t>
  </si>
  <si>
    <t xml:space="preserve">ح/ صبحى صابر  الخراط أجر  عمل وجية محمود </t>
  </si>
  <si>
    <t xml:space="preserve">ح/ حسين زين شراء كرتونة تونة صن شين ل وجبة عمل لعمال وموظفين المصنع من سوبر ماركت الأقصى </t>
  </si>
  <si>
    <t xml:space="preserve">ح/ حسين زين شراء  أدوات نظافة زجاجة كلور أبيض لنظافة المصنع من سوبر ماركت الأقصى </t>
  </si>
  <si>
    <t xml:space="preserve">ح/ حسين زين شراء شراء مشروبات للبوفية 3 عبوة ينسيون * 7 جنية لعمال وموظفين المصنع من سوبر ماركت الأقصى </t>
  </si>
  <si>
    <t xml:space="preserve">ح/ حسين زين شراء أدوات نظافة 6 ليف * 3 جنية لنظافة المصنع من سوبر ماركت الأقصى </t>
  </si>
  <si>
    <t xml:space="preserve">ح/ حسين زين شراء أدوات نظافة 2 كيس برسيل كيلو * 10 جنية بالمصنع من سوبر ماركت الأقصى </t>
  </si>
  <si>
    <t xml:space="preserve">ح/ حسين زين شراء 8 عبوات جبنة فيتا 1/4 كيلو * 6 جنية ل وجبة عمل عمال وموظفين المصنع من سوبر ماركت الأقصى </t>
  </si>
  <si>
    <t xml:space="preserve">ح/ حسين زين شراء أدوات بوفية  1 كيلو سكر لعمال وموظفين المصنع من سوبر ماركت الأقصى </t>
  </si>
  <si>
    <t xml:space="preserve">ح/ حسين زين شراء أدوات بوفية 1/4 كيلو شاى العروسة  لعمال وموظفين المصنع من سوبر ماركت الأقصى </t>
  </si>
  <si>
    <t xml:space="preserve">ح/ حسين زين شراء أدوات نظافة صابون وجة عدد 4 وحدة * 2.5 جنية لعمال وموظفين المصنع من سوبر ماركت الأقصى </t>
  </si>
  <si>
    <t xml:space="preserve">ح/ حسين زين شراء كرتونة بيض  ل وجبة عمل لموظفين وعمال المصنع من سوبر ماركت الأقصى </t>
  </si>
  <si>
    <t xml:space="preserve">ح/ محمود كامل شراء سخان مياه 1 لتر للبوفية للإدارة بالمصنع </t>
  </si>
  <si>
    <t>ح/ حسين زين طباعة ورق أسود A3 من مكتبة الأمريكية للمصنع للمراجعة على الحسابات المركزية</t>
  </si>
  <si>
    <t>ح/ حسين زين تصوير ورق أسود A4 من سوبر ماركت المحبة للمصنع للمراجعة على الحسابات المركزية</t>
  </si>
  <si>
    <t>ح/ حسين زين إنتقالات من سوبر ماركت الأقصى  ح 11 الى المصنع بالسادس من أكتوبر فى 300 متر</t>
  </si>
  <si>
    <t>ح/ الدنماركية واير إلكترويدات تقطيع وتفطيح الإسطمبات بيد محمد ل وجية محمود</t>
  </si>
  <si>
    <t>ح/ العربية للصناعة والتجارة عن تجهيز ومعالجة  إسطمبة  من يد محمود كامل عن إيصال إستلام  رقم  0002286 فاتورة رقم 0008090</t>
  </si>
  <si>
    <t xml:space="preserve">ح/ الرواد دفعة ثانى عشر نقدى بيد وجية محمود من أصل حساب مفتوح </t>
  </si>
  <si>
    <t>ح/ محمود كامل شراء طقم كولت BRUOER40 RPEC   للفرزة بالمصنع</t>
  </si>
  <si>
    <t>ح/ محمود كامل شراء بلى للمنشار 6072CR.C3FAG بالمصنع من SKF</t>
  </si>
  <si>
    <t xml:space="preserve">ح/ محمود كامل شراء مسمار سن 7 م * 1/2 م </t>
  </si>
  <si>
    <t xml:space="preserve">ح/ محمود كامل شراء أندملى كربيت للفرزة بالمصنع </t>
  </si>
  <si>
    <t xml:space="preserve">ح/ قبارى دفعة ثاينة نقدى بيد وجية محمود من 34000 جنية </t>
  </si>
  <si>
    <t xml:space="preserve">ح/ وجية محمود  مكفأة لأعضاء مجلس الإدارة عن تنفيذ أعمال قبارى </t>
  </si>
  <si>
    <t xml:space="preserve">ح/ محمود كامل  مكفأة لأعضاء مجلس الإدارة عن تنفيذ أعمال قبارى </t>
  </si>
  <si>
    <t xml:space="preserve">ح/ يحيى مكفأة عن أعمال قبارى بعلم الإدارة  وجية محمود و محمود كامل </t>
  </si>
  <si>
    <t>ح/ محمود كامل سحب نقدى الى محفظتة الشخصية عن أجر إبريل  2018</t>
  </si>
  <si>
    <t xml:space="preserve">ح/ محمود كامل شراء وجبة عمل عيش ل موظفين وعمال المصنع </t>
  </si>
  <si>
    <t>ح/ محمد رمضان شراء أدوات مكينة البورادة للمصنع من شركة االخليج من أصل 6450 جنية ولها مستحق عند إكسبرتس ( 3500 جنية )</t>
  </si>
  <si>
    <t>ح/ العربية للصناعة والتجارة عن تجهيز ومعالجة  إسطمبة  من يد وجية محمود عن إيصال إستلام  رقم 0002292  فاتورة رقم 0008090</t>
  </si>
  <si>
    <t>ح/ حسين زين عن أجر إبريل 2018م بيد  محمود كامل</t>
  </si>
  <si>
    <t>ح/ حسين زين شراء أدوات نظافة حافظات قمامة عدد 4 وحدة * 20 جنية  عمل بالمصنع</t>
  </si>
  <si>
    <t>ح/ محمود كامل وجبة عمل عشا + فطار عمال وموظفين المصنع</t>
  </si>
  <si>
    <t>ح/ هشام صيانة الكمبروسر عن المحرك دفعة أولى نقدى من أصل 2000 جنية بيد محمود كامل</t>
  </si>
  <si>
    <t xml:space="preserve">ح/ محمود كامل صرف علاج مصطفى الأمن عن مصلة المصنع </t>
  </si>
  <si>
    <t>ح/ حسين زين شراء من برناسوس ( سبورة مغنطسية + بشاورة ماوس + قلم سبورة  + كوب أقلام + كراتة )</t>
  </si>
  <si>
    <t>ح/ حسين زين شراء من برناسوس قلم مكتبى أزرق للإدارة</t>
  </si>
  <si>
    <t>ح/ حسين زين طباعة ورق أسود A3 من مكتبة المصطفى للمصنع للمراجعة على الحسابات المركزية</t>
  </si>
  <si>
    <t xml:space="preserve">ح/ حسين زين إنتقالات لأعمال المصنع </t>
  </si>
  <si>
    <t>ح/ وجية شراء 2 بنطة للفرزة بالمصنع</t>
  </si>
  <si>
    <t>ح/ وجية محمود سحب نقدى الى محفظتة الشخصية ( صيانة الهاتف )</t>
  </si>
  <si>
    <t xml:space="preserve">ح/ أحمد حسن توريد فى النقدية لأعمال المصنع من محفظتة الشخصية </t>
  </si>
  <si>
    <t>ح/  أحمد حسن شراء كرسى للمصنع من سوق إمبابة من يد وجية محمود</t>
  </si>
  <si>
    <t>ح/ وجية محمود شراء أدوات كومبروسر ( بلى بالمواصفات المووضح فى فاتورة رقم 06896 ) من SKF</t>
  </si>
  <si>
    <t>ح/ وجية محموود  لحام  SA1 إنجاز الأعمال لدى الغير</t>
  </si>
  <si>
    <t>ح/ وجية محمود لحام 3511 * 2 نسخة إنجاز الأعمال لدى الغير</t>
  </si>
  <si>
    <t>ح/ محمود عبد المنعم تسديد الكهرباء المستحقة عن إستهلاكة الشهرى بيد محمود كامل</t>
  </si>
  <si>
    <t xml:space="preserve">ح/ حسين زين شحن كرت الكهرباء من شركة الكهرباء  للمصنع  </t>
  </si>
  <si>
    <t xml:space="preserve">ح/ أحمد حسن سحب من النقدية لأعمال المصنع ل محفظتة الشخصية </t>
  </si>
  <si>
    <t>ح/ محمود كامل وجبة عمل لعمال وموظفين المصنع من تاج الشام</t>
  </si>
  <si>
    <t>ح/ محمود كامل مصنعية صيانة كومبورسر دفعة ثانية عن لف المواتر</t>
  </si>
  <si>
    <t>ح/ محمود كامل سحب نقدى الى محفظتة الشخصية عن أجر إبريل 2018</t>
  </si>
  <si>
    <t xml:space="preserve">ح/ حسين زين إنتقالات من شركة الكهرباء الى المصنع </t>
  </si>
  <si>
    <t>ح/ البركة إستيل لجميع أعمال الهندسية والطيبة من يد وجية</t>
  </si>
  <si>
    <t>ح/ وجية محمود م. بوفية شاى + وجبة عمل فطار لعمال وموظفين المصنع</t>
  </si>
  <si>
    <t xml:space="preserve">ح/ محمود كامل شراء بطارية FANUL للفرزة بالمصنع </t>
  </si>
  <si>
    <t>ح/ محمود كامل سحب نقدى الى محفظتة الشخصية عن أجر إبريل 2018 (صيانة السيارة بمركز الأقصى بعد الكيلو 90 ألف )</t>
  </si>
  <si>
    <t xml:space="preserve">ح/ سيد صيانة المنشار وركيب مفتاح المنشار يد وجية محمود </t>
  </si>
  <si>
    <t xml:space="preserve">ح/ وجية محمود سحب نقدى الى محفظتة الشخصية </t>
  </si>
  <si>
    <t>ح/  وجية محمود شراء مفتاح للمنشار واى الملكة بالمصنع</t>
  </si>
  <si>
    <t>ح/ حسين زين شراء ورق طباعة</t>
  </si>
  <si>
    <t>ح/ محمود كامل وقود السيارة لذهاب من أكتوبر للصلاحية للعمل</t>
  </si>
  <si>
    <t xml:space="preserve">ح/ وجية محمود شراء فص تركيب + هولدر لتشغيل الفرزة </t>
  </si>
  <si>
    <t>ح/ العربية للصناعة والتجارة عن تجهيز ومعالجة  إسطمبة  من يد وجية محمود عن إيصال إستلام  رقم  0002297 فاتورة رقم0008099</t>
  </si>
  <si>
    <t xml:space="preserve">ح/ أحمد سمير توريد فى النقدية لأعمال المصنع من محفظتة الشخصية </t>
  </si>
  <si>
    <t>ح/ حسين زين إنتقالات من المنزل للمصنع</t>
  </si>
  <si>
    <t>ح/ حسين زين وجبة عمل بطاطس بالفراخ  لموظفين عمال المصنع</t>
  </si>
  <si>
    <t>ح/ أحمد نادى شراء كانز للعملاء من يد وجية محمود بالكنتين</t>
  </si>
  <si>
    <t>ح/ جهاد مصنعية تجهيز فرن الإسطمبات دفعة ثانية نقدى من يد وجية محمود</t>
  </si>
  <si>
    <t>ح/ محمود كامل شراء صفيحة منشار M 51 *  جنية900  دفعة ثانية نقدى + قديم 1500 جنية له 400 جنية</t>
  </si>
  <si>
    <t>ح/ محمود كامل إكرامية لمحمد إبراهيم عن مشتريات صفحية منشار بالمصنع</t>
  </si>
  <si>
    <t>ح/ محمود كامل شراء أدوات بوفية ( أطباق صينى شوربة  ورز ) للمصنع</t>
  </si>
  <si>
    <t>ح/ حسين زين عن أجر إبريل 2018م بيد  وجية محمود</t>
  </si>
  <si>
    <t>على النشاط</t>
  </si>
  <si>
    <t>ح/ محمود كامل تخريم إسطمبات</t>
  </si>
  <si>
    <t>ح/ أحمد حسن فنى البراده أجر يوم عمل من يد  محمود كامل</t>
  </si>
  <si>
    <t>ح/ شعبان رجب م. بوفية سكر لموظفين وعمال المصنع</t>
  </si>
  <si>
    <t>ح/ أحمد مرسى (بدلة + الجزمة + الساعة )</t>
  </si>
  <si>
    <t>ح/  حسين زين شراء أدوات نظافة بريسول للنافة البرادة بيد أحمد حسن من الكنتين</t>
  </si>
  <si>
    <t xml:space="preserve">ح/ محمود كامل شراء وجبة عمل لعمال وموظفين المصنع </t>
  </si>
  <si>
    <t>ح/ وجية محمود شوكة كلارك لتنزيل قطر262 ورفع 182  من الخامات على المنشار بالمصنع عن 8 إبريل</t>
  </si>
  <si>
    <t>ح/ وجية محمود شوكة كلارك لتنزيل قطر 182 ورفع 232  من الخامات على المنشار بالمصنع عن 9 إبريل</t>
  </si>
  <si>
    <t>ح/ وجية محمود سحب نقدى الى محفظتة الشخصية ( جراج السيارة لخدمات شخصية )</t>
  </si>
  <si>
    <t xml:space="preserve">ح/ الرواد دفعة ثالث عشر نقدى بيد وجية محمود من أصل حساب مفتوح </t>
  </si>
  <si>
    <t>ح/ قاسم الحداد شراء صاروخ بوش هاى كوبى دفعة ثانية نقدى من أصل 1500 جنية</t>
  </si>
  <si>
    <t xml:space="preserve">ح/ حسين زين صرف علاج ثلاث رف كاتافا فاست  للموظفين بالمصنع من صيدلية ناجى </t>
  </si>
  <si>
    <t>ح/ العربية للصناعة والتجارة عن تجهيز ومعالجة  إسطمبة  من يد محمود كامل عن إيصال إستلام  رقم 0002302  فاتورة رقم 0008107</t>
  </si>
  <si>
    <t>ح/ قاسم الحداد طلب سلفة من محمود كامل من نقدية المصنع</t>
  </si>
  <si>
    <t>ح/ محمد جمال إستطمات ألمونيوم دفعة ثانية فودافون كاش المحفظة فون من أصل 15000 جنية</t>
  </si>
  <si>
    <t>ح/ وجية محمود سحب  من النقدية بالفون كاش لمحفظتة الشخصية</t>
  </si>
  <si>
    <t>ح/ أحمد حسن فنى البراده أجر يوم عمل من يد  وجية</t>
  </si>
  <si>
    <t>ح/ عمر رجب فنى البراده أجر إبريل عمل وجية محمود</t>
  </si>
  <si>
    <t xml:space="preserve">ح/ وجية محمود شراء  وجبة عشا موظفين وعمال المصنع </t>
  </si>
  <si>
    <t>ح/ شعبان رجب عن أجر إبريل بيد وجية محمود دفعة نقدى</t>
  </si>
  <si>
    <t>ح/ وجية محمود سحب نقدى الى محفظتة الشخصية ( تجديد شحن الباقة  لخدمات شخصية )</t>
  </si>
  <si>
    <t>ح/ محمود كامل شراء الفريزه بيد خالد قدامة دفعة سادسة  من 580000 ج</t>
  </si>
  <si>
    <t>ح/ شعبان رجب عن إنتقالات من موقف السادس بالمصنع بيد وجية محمود</t>
  </si>
  <si>
    <t>ح/ الجمال دفعه سابعة نقدى بيد جية محمود من أصل حساب مفتوح</t>
  </si>
  <si>
    <t>ح/ محمد شارع الجمهورية شراء أدوات براده تيلة إسطمبة 12مم *30مم عدد 100 وحدة * 7 جنية دفعة نقدى</t>
  </si>
  <si>
    <t>ح/ محمد شارع الجمهورية شراء أدوات براده تيلة إسطمبة 12مم *30مم عدد50 وحدة *12 جنية دفعة نقدى</t>
  </si>
  <si>
    <t>ح/ محمد شارع الجمهورية شراء أدوات براده بنطة 10.5 كوليت  14 مم عدد وحدة *125 جنية دفعة نقدى</t>
  </si>
  <si>
    <t xml:space="preserve">ح/ محمد شارع الجمهورية شراء أدوات براده بنطة 14 مم كوليت عدد وحدة * 160 جنية دفعة نقدى </t>
  </si>
  <si>
    <t xml:space="preserve">ح/ محمد شارع الجمهورية شراء أدوات براده بنطة 1.2 مم طويلة عدد 4 وحدة * 10 جنية دفعة نقدى </t>
  </si>
  <si>
    <t>ح/ محمد شارع الجمهورية شراء أدوات براد تسديد حساب جارى الدائنين من تاريخ 17 من مارس 2018 م</t>
  </si>
  <si>
    <t xml:space="preserve">ح/ محمد شارع الجمهورية شراء أدوات الفرزة  كوليت 10.5 بيد وجية محمود دفعة نقدى </t>
  </si>
  <si>
    <t>ح/ محمد شارع الجمهورية شراء أدوات براده خصم مكتسب لصالح إكسبرتس بيد وجية محمود</t>
  </si>
  <si>
    <t>ح/ وجية محمود صيانة السيارة ( كسر فى المحرك لخدمات المصنع )</t>
  </si>
  <si>
    <t>ح/ محمد حسن فنى  الفرزة عن أجر عمل  يومين من وجية محمود عن يوم 25 إبريل</t>
  </si>
  <si>
    <t xml:space="preserve">ح/ محمود كامل شراء وجبة عمل عشا لعمال وموظفين المصنع </t>
  </si>
  <si>
    <t>ح/ محمود كامل شراء الفريزه بيد خالد قدامة دفعة سابعة  من 580000 ج</t>
  </si>
  <si>
    <t>ح/ حسين زين ضيافة عملاء  ( مشروبات كانز + مياه معدنية )</t>
  </si>
  <si>
    <t>ح/ محمود كامل ضيافة عملاء  ( شراء حلويات ست قطع  جاتو + أطباق و شوكة أكل )</t>
  </si>
  <si>
    <t>ح/ أحمد سمير عن أجر فترة عمل من يوم 8 إبريل دفعة أولى نقدى</t>
  </si>
  <si>
    <t>ح/ محمود كامل وجبة عمل عشاء لعمال و الموظفين بالمصنع</t>
  </si>
  <si>
    <t>ح/ العربية للصناعة والتجارة عن تجهيز ومعالجة  إسطمبة  من يد محمود كامل عن إيصال إستلام  رقم  0002307 فاتورة رقم 0008117</t>
  </si>
  <si>
    <t>ح/ محمود كامل شوكة كلارك لتنزيل قطر162 ورفع قطر202 من الخامات على المنشار بالمصنع</t>
  </si>
  <si>
    <t>ح/ حسين زين شوكة كلارك لتنزيل قطر162 ورفع قطر202 من الخامات على المنشار بالمصنع</t>
  </si>
  <si>
    <t xml:space="preserve">ح/ أحمد حسن إنتقالات لأعمال المصنع </t>
  </si>
  <si>
    <t>ح/ محمود كامل وجبة عمل عشاء لعمال و الموظفين مع وجية محمود</t>
  </si>
  <si>
    <t>ح/ وجية محمود لحام إسطمبات إصلاح484*2 أنثى +6601 أنثى  + جديد 6601 دكر من الحداد بمعرفة أحمد حسن</t>
  </si>
  <si>
    <t>ح/ حسين زين شراء إستمارت بداء الإشتراك وفتح الملف التأمين للموظفين وأصحاب العمل للمصنع</t>
  </si>
  <si>
    <t>ح/ حسين زين إنتقالات من ح 11 بالسادس من أكتوبر الى التأمينات الإجتماعية</t>
  </si>
  <si>
    <t>ح/ حسين زين شوكة كلارك لتنزيل قطر202 ورفع قطر162 من الخامات على المنشار بالمصنع</t>
  </si>
  <si>
    <t>ح/ حسين زين عن أجر مايو 2018م بيد  محمود كامل</t>
  </si>
  <si>
    <t>ح/ قاسم الحداد تسديد السلفة لمحمود كامل بالنقدية المصنع</t>
  </si>
  <si>
    <t>ح/ شراء زوية محمود كامل</t>
  </si>
  <si>
    <t>ح/ محمود كامل سلفة من أجر مايو 2018 م من عملية بيع قاسم الحداد</t>
  </si>
  <si>
    <t xml:space="preserve">ح/  محمد هارون و عمرو البحيرى دفعة ثانية نقدى بيد وجية محمود من أصل حساب مفتوح </t>
  </si>
  <si>
    <t xml:space="preserve">ح/ وجية محمود عن أجر إبريل 2018 م </t>
  </si>
  <si>
    <t>ح/ أحمد سائق دياب</t>
  </si>
  <si>
    <t>ح/ معالجة حرارية</t>
  </si>
  <si>
    <t>ح/ أحمد معالجة</t>
  </si>
  <si>
    <t>ح/ عمولة معالجه أحمد</t>
  </si>
  <si>
    <t xml:space="preserve">ح/ خالد محمد خراط سلفة نقدى من يد وجية محمود يعمل من الإثنين 7 مايو 2018 م </t>
  </si>
  <si>
    <t>ح/ الرايش عبد الله</t>
  </si>
  <si>
    <t>ح/ غدا</t>
  </si>
  <si>
    <t xml:space="preserve">ح/ حجاج تنفيذ </t>
  </si>
  <si>
    <t>ح/ إسلامكو شراء بيد وجية محمود للمصنع</t>
  </si>
  <si>
    <t>ح/ شنط رمضان</t>
  </si>
  <si>
    <t xml:space="preserve">ح/ عمرو سمير </t>
  </si>
  <si>
    <t>ح/ وجية محمود شوكة كلارك لتنزيل قطر162 ورفع قطر232 من الخامات على المنشار بالمصنع</t>
  </si>
  <si>
    <t>ح/ وجية محمود وجبة عمل عشاء عمال وموظفين المصنع</t>
  </si>
  <si>
    <t>ح/ الجمال دفعه ثامنة نقدى بيد جية محمود من أصل حساب مفتوح</t>
  </si>
  <si>
    <t>ح/ محمود كامل وقود السيارة لذهاب من المعادى الى مدينة بدر للجمال لتسليم الإسطمبات وإستلام الدفعة</t>
  </si>
  <si>
    <t>ح/ محمود كامل سحب نقدى الى محفظتة الشخصية (التفاح)</t>
  </si>
  <si>
    <t>ح/ تكننو كام مصنع مهندس عطية تكلفة معالجة الإسبارك مع تامر دفعة ثانية نقدى بيد وجية محمود من أصل مبلغ</t>
  </si>
  <si>
    <t xml:space="preserve">ح/ خالد شركة </t>
  </si>
  <si>
    <t xml:space="preserve">ح/ لحام بيد أحمد حسن </t>
  </si>
  <si>
    <t>الخراط</t>
  </si>
  <si>
    <t>عمرو سمير</t>
  </si>
  <si>
    <t>ح/ وجية محمود شراء  وجبة فطار موظفين وعمال المصنع عن أسبوع عمل</t>
  </si>
  <si>
    <t>محمد حسن</t>
  </si>
  <si>
    <t>ح/ هشام وأحمد</t>
  </si>
  <si>
    <t xml:space="preserve">ح/ الرواد </t>
  </si>
  <si>
    <t xml:space="preserve">ح/ منشار </t>
  </si>
  <si>
    <t xml:space="preserve">العربية </t>
  </si>
  <si>
    <t xml:space="preserve">إكرامية العربية </t>
  </si>
  <si>
    <t>الشكل الأول عن تعامل الرواد من بداية الفترة</t>
  </si>
  <si>
    <t>الشكل الثانى الإيرادات</t>
  </si>
  <si>
    <t>الشكل الثالث المصروفات</t>
  </si>
  <si>
    <t>الشكل الرابع المدينين</t>
  </si>
  <si>
    <t>الشكل الخامس الدائنين</t>
  </si>
  <si>
    <t>الشكل السادس جارى شركاء وجية</t>
  </si>
  <si>
    <t>الشكل السابع جارى شركاء محمود</t>
  </si>
  <si>
    <t>الشكل الثامن جارى موظفين</t>
  </si>
  <si>
    <t>الشكل التاسع جارى البنك</t>
  </si>
  <si>
    <t>الشكل العاشر</t>
  </si>
  <si>
    <t>الشكل الحادى عشر</t>
  </si>
  <si>
    <t>الشكل الثانى عشر</t>
  </si>
  <si>
    <t>الشكل الثالث عشر</t>
  </si>
  <si>
    <t>الشكل الرابع عشر</t>
  </si>
  <si>
    <t>الشكل الخامس عشر</t>
  </si>
  <si>
    <t>الشكل السادس عشر</t>
  </si>
  <si>
    <t>المطلوب</t>
  </si>
  <si>
    <t>المدفوع</t>
  </si>
  <si>
    <t>الشكل الثانى  عن الجمال من بداية التعامل</t>
  </si>
  <si>
    <t>الشكل الثالث الهندسية</t>
  </si>
  <si>
    <t>الشكل الرابع أسامة رونكس</t>
  </si>
  <si>
    <t>الشكل الخامس</t>
  </si>
  <si>
    <t>أرصدة المدينين من المصنع ( محمود كامل )</t>
  </si>
  <si>
    <t>أرصدة المدينين من المصنع (عبد المنعم)</t>
  </si>
  <si>
    <t>أرصدة المدينين من المصنع (الرواد)</t>
  </si>
  <si>
    <t>أرصدة المدينين من المصنع (الجمال)</t>
  </si>
  <si>
    <t>أرصدة المدينين من المصنع ( قبارى)</t>
  </si>
  <si>
    <t>أرصدة المدينين من المصنع ( محمد فتحى )</t>
  </si>
  <si>
    <t>أرصدة الدائنين على المصنع ( إستيل إكسبرتس نقدية )</t>
  </si>
  <si>
    <t>أرصدة الدائنين على المصنع ( إستيل إكسبرتس الخامات 162 )</t>
  </si>
  <si>
    <t>أرصدة الدائنين على المصنع ( إستيل إكسبرتس الخامات 182 )</t>
  </si>
  <si>
    <t>أرصدة الدائنين على المصنع ( إستيل إكسبرتس الخامات 202 )</t>
  </si>
  <si>
    <t>أرصدة الدائنين على المصنع ( إستيل إكسبرتس فرق الخامات )</t>
  </si>
  <si>
    <t>أرصدة الدائنين على المصنع ( إستيل إكسبرتس الألات )</t>
  </si>
  <si>
    <t>أرصدة الدائنين على المصنع ( محمد هارن الخامات 182)</t>
  </si>
  <si>
    <t>أرصدة الدائنين على المصنع ( محمد هارن الخامات 202)</t>
  </si>
  <si>
    <t>أرصدة الدائنين على المصنع ( محمد هارن الخامات262)</t>
  </si>
  <si>
    <t>أرصدة الدائنين على المصنع ( محمد هارن الخامات 232)</t>
  </si>
  <si>
    <t>أرصدة الدائنين على المصنع ( URGENTNTOOLS )</t>
  </si>
  <si>
    <t>أرصدة الدائنين على المصنع ( محمد شارع الجمهوورية )</t>
  </si>
  <si>
    <t>أرصدة الدائنين على المصنع ( العالمية جهاد )</t>
  </si>
  <si>
    <t>أرصدة الدائنين على المصنع ( الخليج محمد رمضان )</t>
  </si>
  <si>
    <t>أرصدة الدائنين على المصنع ( الدولية للخدمات الصناعية )</t>
  </si>
  <si>
    <t>أرصدة الدائنين على المصنع ( أليكس باور تكنولوجى )</t>
  </si>
  <si>
    <t>أرصدة الدائنين على المصنع ( عبد المنعم إيجار فبراير مارس وتأمين )</t>
  </si>
  <si>
    <t>أرصدة الدائنين على المصنع (  أجور موظفين مارس )</t>
  </si>
  <si>
    <t>أرصدة الدائنين على المصنع ( قسط الفريزه خالد قدامة )</t>
  </si>
  <si>
    <t>أرصدة الدائينين من المصنع ( محمد خالد )</t>
  </si>
  <si>
    <t>أرصدة الدائينين من المصنع ( وجية محمود )</t>
  </si>
  <si>
    <t>إذا لم يصلنا من قبل المدريين أى إشعار على هذا الخطاب فى خمس أيام من تاريخه فيعتبر ذالك موافقة على صحة ما ورد بة</t>
  </si>
  <si>
    <t xml:space="preserve">كشف حساب /  الرواد    </t>
  </si>
  <si>
    <t>بيان المدفوع من / الرواد</t>
  </si>
  <si>
    <t>بيان المطلوب من / إكسبرتس  للصناعات المعدنية</t>
  </si>
  <si>
    <t>التاريخ الميلادى</t>
  </si>
  <si>
    <t>رقم لإيصال</t>
  </si>
  <si>
    <t>البيـان</t>
  </si>
  <si>
    <t>المبلغ</t>
  </si>
  <si>
    <t>الناتج</t>
  </si>
  <si>
    <t>العدد</t>
  </si>
  <si>
    <t>ح/ الرواد لحساب اسطمبة Q-1دفعة أولى  نقدى بيد وجية محمود من 154700 جنية</t>
  </si>
  <si>
    <t>ح/ شراء إستطبات من الفنية ps 6602</t>
  </si>
  <si>
    <t>OK</t>
  </si>
  <si>
    <t>ح/ الرواد لحساب اسطمبة Q-1دفعة ثانية  نقدى بيد وجية محمود من 154700 جنية</t>
  </si>
  <si>
    <t>ح/ شراء إستطبات من الفنية ps 4810</t>
  </si>
  <si>
    <t>ح/ الرواد لحساب اسطمبة Q-1دفعة ثالثة  نقدى بيد وجية محمود من 154700 جنية</t>
  </si>
  <si>
    <t>ح/ شراء إستطبات من الفنية nc 1479</t>
  </si>
  <si>
    <t>ح/ الرواد لحساب اسطمبة Q-1دفعة رابعة  نقدى بيد وجية محمود من 154700 جنية</t>
  </si>
  <si>
    <t>ح/ شراء إستطبات من الفنية nc 1374</t>
  </si>
  <si>
    <t>ح/ شراء إستطبات من الفنية ps 4807</t>
  </si>
  <si>
    <t>ح/ شراء إستطبات من الفنية nc 1375</t>
  </si>
  <si>
    <t>ح/ شراء إستطبات من الفنية st 3511</t>
  </si>
  <si>
    <t>ح/ شراء إستطبات من الفنية s 552</t>
  </si>
  <si>
    <t>ح/ شراء إستطبات من الفنية st 4611</t>
  </si>
  <si>
    <t>ح/ شراء إستطبات من الفنية st 4014</t>
  </si>
  <si>
    <t>ح/ شراء إستطبات من الفنية dwm 224</t>
  </si>
  <si>
    <t>ح/ شراء إستطبات من الفنية dwm 225</t>
  </si>
  <si>
    <t>ح/ شراء إستطبات من الفنية dwj 1</t>
  </si>
  <si>
    <t>ح/ شراء إستطبات من الفنية dwj2</t>
  </si>
  <si>
    <t>ح/ شراء إستطبات من الفنية dwj3</t>
  </si>
  <si>
    <t>ح/ شراء إستطبات من الفنية ins-79</t>
  </si>
  <si>
    <t>ح/ شراء إستطبات من الفنية Q1</t>
  </si>
  <si>
    <t>ح/</t>
  </si>
  <si>
    <t>ح/ شراء إستطبات من إكسبرتس  للصناعات المعدنية ins 6602</t>
  </si>
  <si>
    <t>ح/ شراء إستطبات من إكسبرتس  للصناعات المعدنية ins 9602</t>
  </si>
  <si>
    <t>ح/ شراء إستطبات من إكسبرتس  للصناعات المعدنية ins 4810</t>
  </si>
  <si>
    <t>ح/ شراء إستطبات من إكسبرتس  للصناعات المعدنية dwm226</t>
  </si>
  <si>
    <t>ح/ شراء إستطبات من إكسبرتس  للصناعات المعدنية dwm227</t>
  </si>
  <si>
    <t>ح/ شراء إستطبات من إكسبرتس  للصناعات المعدنية dwm228</t>
  </si>
  <si>
    <t>ح/ شراء إستطبات من إكسبرتس  للصناعات المعدنية k1104</t>
  </si>
  <si>
    <t>ح/ شراء إستطبات من إكسبرتس  للصناعات المعدنية k1101</t>
  </si>
  <si>
    <t>ح/ شراء إستطبات من إكسبرتس  للصناعات المعدنية mo15</t>
  </si>
  <si>
    <t>ح/ شراء إستطبات من إكسبرتس  للصناعات المعدنية mo16</t>
  </si>
  <si>
    <t>ح/ شراء إستطبات من إكسبرتس  للصناعات المعدنية mo17</t>
  </si>
  <si>
    <t>ح/ شراء إستطبات من إكسبرتس  للصناعات المعدنية GZ1</t>
  </si>
  <si>
    <t>ح/ شراء إستطبات من إكسبرتس  للصناعات المعدنية GZ2</t>
  </si>
  <si>
    <t>ح/ شراء إستطبات من إكسبرتس  للصناعات المعدنية GT1106</t>
  </si>
  <si>
    <t>ح/ شراء إستطبات من إكسبرتس  للصناعات المعدنية GT1107</t>
  </si>
  <si>
    <t>ح/ شراء إستطبات من إكسبرتس  للصناعات المعدنية GT1108</t>
  </si>
  <si>
    <t>ح/ شراء إستطبات من إكسبرتس  للصناعات المعدنية GZ3</t>
  </si>
  <si>
    <t>ح/ شراء إستطبات من إكسبرتس  للصناعات المعدنية GZ4</t>
  </si>
  <si>
    <t>ح/ شراء إستطبات من إكسبرتس  للصناعات المعدنية GZ5</t>
  </si>
  <si>
    <t>ح/ شراء إستطبات من إكسبرتس  للصناعات المعدنية DWM234</t>
  </si>
  <si>
    <t>ح/ شراء إستطبات من إكسبرتس  للصناعات المعدنية DW235</t>
  </si>
  <si>
    <t>ح/ شراء إستطبات من إكسبرتس  للصناعات المعدنية DWM236</t>
  </si>
  <si>
    <t>ح/ شراء إستطبات من إكسبرتس  للصناعات المعدنية DIE RING</t>
  </si>
  <si>
    <t>NO</t>
  </si>
  <si>
    <t>ح/ شراء إستطبات من إكسبرتس  للصناعات المعدنية BOLD</t>
  </si>
  <si>
    <t>ح/ شراء إستطبات من إكسبرتس  للصناعات المعدنية ATM01</t>
  </si>
  <si>
    <t>ح/ شراء إستطبات من إكسبرتس  للصناعات المعدنية ATM02</t>
  </si>
  <si>
    <t>ح/ شراء إستطبات من إكسبرتس  للصناعات المعدنية  6602</t>
  </si>
  <si>
    <t>OK/NO</t>
  </si>
  <si>
    <t>ح/ شراء إستطبات من إكسبرتس  للصناعات المعدنية 6601</t>
  </si>
  <si>
    <t>ح/ شراء إستطبات من إكسبرتس  للصناعات المعدنية DWM225</t>
  </si>
  <si>
    <t>ح/ شراء إستطبات من إكسبرتس  للصناعات المعدنية INS 6601</t>
  </si>
  <si>
    <t>ح/ شراء إستطبات من إكسبرتس  للصناعات المعدنية INS ATM 01</t>
  </si>
  <si>
    <t>ح/ شراء إستطبات من إكسبرتس  للصناعات المعدنية INS ATM 02</t>
  </si>
  <si>
    <t>ح/ شراء إستطبات من إكسبرتس  للصناعات المعدنية ALI-1</t>
  </si>
  <si>
    <t>خصم مسموح بة</t>
  </si>
  <si>
    <t>ضريبة مضافة</t>
  </si>
  <si>
    <t xml:space="preserve"> الرصيد بالأرقام </t>
  </si>
  <si>
    <t>الرصيد بالعربية</t>
  </si>
  <si>
    <t>English Balance</t>
  </si>
  <si>
    <t xml:space="preserve">كشف حساب /    الجمال  </t>
  </si>
  <si>
    <t>بيان المدفوع من / الجمال</t>
  </si>
  <si>
    <t>ح/ الجمال دفعة أولى نقدى بيد وجية محمود من أصل 74900 جنية</t>
  </si>
  <si>
    <t>ح/ شراء إستطبات من الفنية MF</t>
  </si>
  <si>
    <t>ح/ الجمال حساب اسطمبة المفحاردفعة أولى نقدى بيد وجية محمود من أصل6500 جنية</t>
  </si>
  <si>
    <t>ح/ شراء إستطبات من الفنية 6602</t>
  </si>
  <si>
    <t>ح/ شراء إستطبات من الفنية 4822</t>
  </si>
  <si>
    <t>ح/ الجمال دفعة ثانية  نقدى بيد وجية محمود من أصل 74900 جنية</t>
  </si>
  <si>
    <t>ح/ شراء إستطبات من الفنية 1375</t>
  </si>
  <si>
    <t>ح/ شراء إستطبات من الفنية 6621</t>
  </si>
  <si>
    <t>ح/ شراء إستطبات من الفنية 1479</t>
  </si>
  <si>
    <t>ح/ شراء إستطبات من الفنية  MF-2</t>
  </si>
  <si>
    <t>ح/ شراء إستطبات من إكسبرتس  للصناعات المعدنية 6602</t>
  </si>
  <si>
    <t>ح/ الجمال دفعه سابعة  نقدى بيد جية محمود من أصل حساب مفتوح</t>
  </si>
  <si>
    <t>ح/ شراء إستطبات من إكسبرتس  للصناعات المعدنية 1216</t>
  </si>
  <si>
    <t>ح/ الجمال دفعه ثامنة  نقدى بيد جية محمود من أصل حساب مفتوح</t>
  </si>
  <si>
    <t>ح/ شراء إستطبات من إكسبرتس  للصناعات المعدنية 4810</t>
  </si>
  <si>
    <t>ح/ شراء إستطبات من إكسبرتس  للصناعات المعدنية 4823</t>
  </si>
  <si>
    <t>ح/ شراء إستطبات من إكسبرتس  للصناعات المعدنية 6621</t>
  </si>
  <si>
    <t>ح/ شراء إستطبات من إكسبرتس  للصناعات المعدنية mf4</t>
  </si>
  <si>
    <t>ح/  تسوسيع إنسرت من إكسبرتس  للصناعات المعدنية 4823</t>
  </si>
  <si>
    <t>ح/ شراء إستطبات من إكسبرتس  للصناعات المعدنية 2322</t>
  </si>
  <si>
    <t>ح/ شراء إستطبات من إكسبرتس  للصناعات المعدنية 1515</t>
  </si>
  <si>
    <t>ح/ شراء إستطبات من إكسبرتس  للصناعات المعدنية  mg01</t>
  </si>
  <si>
    <t>ح/ شراء إستطبات من إكسبرتس  للصناعات المعدنية  6621</t>
  </si>
  <si>
    <t>ح/ شراء إستطبات من إكسبرتس  للصناعات المعدنية  4822</t>
  </si>
  <si>
    <t>ح/ شراء إستطبات من إكسبرتس  للصناعات المعدنية  4823</t>
  </si>
  <si>
    <t>ح/ شراء إستطبات من إكسبرتس  للصناعات المعدنية  MSD</t>
  </si>
  <si>
    <t>ح/ شراء إستطبات من إكسبرتس  للصناعات المعدنية  GM02</t>
  </si>
  <si>
    <t>ح/ شراء إستطبات من إكسبرتس  للصناعات المعدنية  GMF-3B</t>
  </si>
  <si>
    <t>ح/ شراء إستطبات من إكسبرتس  للصناعات المعدنية  CI</t>
  </si>
  <si>
    <t>ح/ شراء إستطبات من إكسبرتس  للصناعات المعدنية  02 (2*2 )</t>
  </si>
  <si>
    <t xml:space="preserve">ح/ شراء إستطبات من إكسبرتس  للصناعات المعدنية nC 1413  </t>
  </si>
  <si>
    <t>ح/ شراء إستطبات من إكسبرتس  للصناعات المعدنية  ps 4807</t>
  </si>
  <si>
    <t>ح/ شراء إستطبات من إكسبرتس  للصناعات المعدنية  MFH-6</t>
  </si>
  <si>
    <t>ح/ شراء إستطبات من إكسبرتس  للصناعات المعدنية  SH-1</t>
  </si>
  <si>
    <t>كشف حساب /  وجية محمود</t>
  </si>
  <si>
    <t>بيان المدفوع من / العملاء</t>
  </si>
  <si>
    <t>بيان المطلوب من / الرواد والجمال</t>
  </si>
  <si>
    <t>للفنية فرق حساب الرواد</t>
  </si>
  <si>
    <t>ضريبة للفنية من الرواد</t>
  </si>
  <si>
    <t>للفنية فرق حساب الجمال المفحار</t>
  </si>
  <si>
    <t>كشف حساب /  الهندسية</t>
  </si>
  <si>
    <t>بيان المدفوع من / الهندسية</t>
  </si>
  <si>
    <t xml:space="preserve">ح/ دفعة أولى نقدى </t>
  </si>
  <si>
    <t xml:space="preserve">ح/ شراء إستطبات من إكسبرتس  للصناعات المعدنية NC 1339 A  </t>
  </si>
  <si>
    <t xml:space="preserve">ح/ دفعة ثانية نقدى </t>
  </si>
  <si>
    <t>ح/ شراء إستطبات من إكسبرتس  للصناعات المعدنية IF 2015</t>
  </si>
  <si>
    <t xml:space="preserve">ح/ خصم نقدى بنسبة 0.5 </t>
  </si>
  <si>
    <t>ح/ شراء إستطبات من إكسبرتس  للصناعات المعدنية IF 135</t>
  </si>
  <si>
    <t>ح/ شراء إستطبات من إكسبرتس  للصناعات المعدنية IF 134</t>
  </si>
  <si>
    <t xml:space="preserve">ح/ شراء إستطبات من إكسبرتس  للصناعات المعدنية PS 4811 </t>
  </si>
  <si>
    <t>ح/ شراء إستطبات من إكسبرتس  للصناعات المعدنية الدامى بلوك</t>
  </si>
  <si>
    <t>كشف حساب /      استيل إكسبرتس لتجارة التوريدات</t>
  </si>
  <si>
    <t>بيان المدفوع من / الفنية</t>
  </si>
  <si>
    <t>بيان المطلوب من / استيل إكسبرتس لتجارة التوريدات</t>
  </si>
  <si>
    <t>ح/ وجية شراء  إستطمبات فاتورة رقم 9002</t>
  </si>
  <si>
    <t xml:space="preserve">ح/ دفعة ثالثة نقدى </t>
  </si>
  <si>
    <t xml:space="preserve">ح/ دفعة رابعة نقدى </t>
  </si>
  <si>
    <t xml:space="preserve">ح/ دفعة خامسة نقدى </t>
  </si>
  <si>
    <t>كشف حساب /  أسامة رونكس</t>
  </si>
  <si>
    <t>بيان المدفوع من / أسامة رونكس</t>
  </si>
  <si>
    <t>بيان المطلوب من / من إكسبرتس  للصناعات المعدنية</t>
  </si>
  <si>
    <t>ح/ طلب إسطمبات ألمونيوم رقم RX1</t>
  </si>
  <si>
    <t>ح/ طلب إسطمبات ألمونيوم رقم RX2</t>
  </si>
  <si>
    <t>كشف حساب /     أحمد النماكى</t>
  </si>
  <si>
    <t>بيان المدفوع من / أحمد النماكى</t>
  </si>
  <si>
    <t>ح/ أحمد النماكى عن إستطبة مفرد A144 بيد وجية دفع أولى نقدى من أصل 17000 جنية</t>
  </si>
  <si>
    <t>ح/ طلب إسطمبات ألمونيوم رقم 144A</t>
  </si>
  <si>
    <t xml:space="preserve">ح/ أحمد النماكى عن إستطبة مفرد  A144 بيد وجية دفع ثانية  نقدى من أصل 17000 جنية </t>
  </si>
  <si>
    <t>ح/ تصميم إسطمبات (TRN 7.TRN8.TRN9 )</t>
  </si>
  <si>
    <t xml:space="preserve">الرصيد بالأرقام </t>
  </si>
  <si>
    <t xml:space="preserve">كشف حساب /    محمد جمال  </t>
  </si>
  <si>
    <t>بيان المدفوع من / محمد جمال</t>
  </si>
  <si>
    <t>ح/ طلب إسطمبات ألمونيوم رقم MOG1</t>
  </si>
  <si>
    <t>ح/ طلب إسطمبات ألمونيوم رقم mOG2</t>
  </si>
  <si>
    <t>ح/ محمد جمال  إستطمات ألمونيوم دفعة أولى نقدى بيد وجية محمود من أصل 15000 جنية</t>
  </si>
  <si>
    <t xml:space="preserve">ح/ </t>
  </si>
  <si>
    <t>ح/ محمد جمال  إستطمات ألمونيوم دفعة ثانية نقدى بيد وجية محمود من أصل 15000 جنية</t>
  </si>
  <si>
    <t xml:space="preserve">كشف حساب /  محمد فتحى    </t>
  </si>
  <si>
    <t>بيان المدفوع من / محمد فتحى</t>
  </si>
  <si>
    <t>ح/ طلب إسطمبات بلاستيك بخلاف النشاط</t>
  </si>
  <si>
    <t>كشف حساب /  قبارى</t>
  </si>
  <si>
    <t>بيان المدفوع من / قبارى</t>
  </si>
  <si>
    <t xml:space="preserve">ح/ قبارى  دفعة أولى نقدى بيد وجية محمود من 34000 جنية </t>
  </si>
  <si>
    <t xml:space="preserve">ح/ قبارى  دفعة ثانية نقدى بيد وجية محمود من 34000 جنية </t>
  </si>
  <si>
    <t>كشف حساب /  محمد هارون وعمرو البحيرى دريمز</t>
  </si>
  <si>
    <t>بيان المدفوع من / دريمز</t>
  </si>
  <si>
    <t>ح/ طلب عمل إسطمبة AV571 على قطر 262 مم</t>
  </si>
  <si>
    <t>ح/ طلب عمل إسطمبة AL-1 على قطر 262مم</t>
  </si>
  <si>
    <t>ح/ طلب عمل إسطمبة PS 6606 على قطر 262مم</t>
  </si>
  <si>
    <t>ح/ طلب عمل إسطمبة EG - 2 على قطر 232مم</t>
  </si>
  <si>
    <t>ح/ طلب عمل إسطمبة 4*4 على قطر 262مم</t>
  </si>
  <si>
    <t>ح/ طلب عمل إسطمبة PS6601 على قطر 232مم</t>
  </si>
  <si>
    <t>ح/ طلب عمل إسطمبة 8*2 على قطر 262مم</t>
  </si>
  <si>
    <t>ح/ طلب عمل إسطمبة AV01 على قطر 232مم</t>
  </si>
  <si>
    <t>ح/ طلب عمل إسطمبة AV02 على قطر 232مم</t>
  </si>
  <si>
    <t>ح/ طلب عمل إسطمبة SA1 على قطر 232مم</t>
  </si>
  <si>
    <t>ح/ طلب عمل إسطمبة MF على قطر 262مم</t>
  </si>
  <si>
    <t>كشف حساب /      الرايش</t>
  </si>
  <si>
    <t>بيان المدفوع من / الرايش</t>
  </si>
  <si>
    <t>ح/ علاء سيارة سيزوكى 1/4 نقل</t>
  </si>
  <si>
    <t>ح/ إكسبرتس  للصناعات المعدنية ميزان غير معلوم بيد وجية محمود</t>
  </si>
  <si>
    <t>ح/ سيد سيارة سيزوكى 1/4 نقل</t>
  </si>
  <si>
    <t>ح/ إكسبرتس  للصناعات المعدنية  ميزان غير معلوم بيد حسين زين</t>
  </si>
  <si>
    <t xml:space="preserve">كشف حساب /      صاروخ بوش </t>
  </si>
  <si>
    <t>بيان المدفوع من / عملاء بمعرفة محمود كامل</t>
  </si>
  <si>
    <t>ح/ وحيد طرف محمود كامل</t>
  </si>
  <si>
    <t>ح/ وحيد شراء صاروخ بوش تقليد الأصلى</t>
  </si>
  <si>
    <t>ح/ على مختار طرف محمود كامل</t>
  </si>
  <si>
    <t>ح/ على مختار شراء صاروخ بوش تقليد الأصلى</t>
  </si>
  <si>
    <t>ح/ قاسم الحداد طرف محمود كامل</t>
  </si>
  <si>
    <t>ح/ قاسم الحداد شراء صاروخ بوش تقليد الأصلى</t>
  </si>
  <si>
    <t xml:space="preserve">كشف حساب /      </t>
  </si>
  <si>
    <t xml:space="preserve">بيان المدفوع من / </t>
  </si>
  <si>
    <t>بيان المطلوب من /</t>
  </si>
  <si>
    <t>الرواد</t>
  </si>
  <si>
    <t>أسطمبات صلب موصف
GT1106</t>
  </si>
  <si>
    <t>0</t>
  </si>
  <si>
    <t>MAN</t>
  </si>
  <si>
    <t>FLAT</t>
  </si>
  <si>
    <t>BACKER</t>
  </si>
  <si>
    <t>أسطمبات صلب موصف
GT1107</t>
  </si>
  <si>
    <t>أسطمبات صلب موصف
GT1108</t>
  </si>
  <si>
    <t>أسطمبات صلب موصف
GZ1</t>
  </si>
  <si>
    <t>أسطمبات صلب موصف
GZ2</t>
  </si>
  <si>
    <t>أسطمبات صلب موصف
GZ4</t>
  </si>
  <si>
    <t>أسطمبات صلب موصف
GZ5</t>
  </si>
  <si>
    <t xml:space="preserve"> إكسبرتس</t>
  </si>
  <si>
    <t>أسطمبات صلب موصف
H13-1.2344</t>
  </si>
  <si>
    <t>MO 15</t>
  </si>
  <si>
    <t>MO 16</t>
  </si>
  <si>
    <t>PLAT</t>
  </si>
  <si>
    <t>MO 17</t>
  </si>
  <si>
    <t>K 1100</t>
  </si>
  <si>
    <t>DWM 226</t>
  </si>
  <si>
    <t>DWM 227</t>
  </si>
  <si>
    <t>DWM 228</t>
  </si>
  <si>
    <t>K 1104</t>
  </si>
  <si>
    <t>الجمال</t>
  </si>
  <si>
    <t>انثى</t>
  </si>
  <si>
    <t>الفنية</t>
  </si>
  <si>
    <t>القيدر</t>
  </si>
  <si>
    <t>فلانشات</t>
  </si>
  <si>
    <t>فلانشة</t>
  </si>
  <si>
    <t>فيدر</t>
  </si>
  <si>
    <t xml:space="preserve">أسطمبات من خامة ستيل  </t>
  </si>
  <si>
    <t>77</t>
  </si>
  <si>
    <t>73</t>
  </si>
  <si>
    <t>O2</t>
  </si>
  <si>
    <t>81</t>
  </si>
  <si>
    <t>53</t>
  </si>
  <si>
    <t>23</t>
  </si>
  <si>
    <t>رونكس</t>
  </si>
  <si>
    <t>RX1</t>
  </si>
  <si>
    <t>48</t>
  </si>
  <si>
    <t>78</t>
  </si>
  <si>
    <t xml:space="preserve">أسطمبات صلب موصف  </t>
  </si>
  <si>
    <t>gz03</t>
  </si>
  <si>
    <t>61</t>
  </si>
  <si>
    <t>86</t>
  </si>
  <si>
    <t>76</t>
  </si>
  <si>
    <t>مخزن</t>
  </si>
  <si>
    <t>المصرية أبو راش</t>
  </si>
  <si>
    <t>45</t>
  </si>
  <si>
    <t>106</t>
  </si>
  <si>
    <t>G01</t>
  </si>
  <si>
    <t>85</t>
  </si>
  <si>
    <t>54</t>
  </si>
  <si>
    <t>25</t>
  </si>
  <si>
    <t>محمد هارون وعمرو البحيرى</t>
  </si>
  <si>
    <t>DMW234</t>
  </si>
  <si>
    <t>90</t>
  </si>
  <si>
    <t>DMW235</t>
  </si>
  <si>
    <t>70</t>
  </si>
  <si>
    <t>DMW236</t>
  </si>
  <si>
    <t>84</t>
  </si>
  <si>
    <t>أسطمبات من خامة المصرية</t>
  </si>
  <si>
    <t>RX2</t>
  </si>
  <si>
    <t>83</t>
  </si>
  <si>
    <t>60</t>
  </si>
  <si>
    <t>63</t>
  </si>
  <si>
    <t xml:space="preserve"> أحمد النماكى</t>
  </si>
  <si>
    <t xml:space="preserve">أسطمبات من خامة دريم </t>
  </si>
  <si>
    <t>144A</t>
  </si>
  <si>
    <t>55</t>
  </si>
  <si>
    <t xml:space="preserve">عمرو البحيرى دريمز </t>
  </si>
  <si>
    <t>AV571/1W</t>
  </si>
  <si>
    <t>88</t>
  </si>
  <si>
    <t>محمد جمال</t>
  </si>
  <si>
    <t>MOG1</t>
  </si>
  <si>
    <t>مصنع الأهرام</t>
  </si>
  <si>
    <t>6601/1</t>
  </si>
  <si>
    <t>82</t>
  </si>
  <si>
    <t>6601/2</t>
  </si>
  <si>
    <t>24</t>
  </si>
  <si>
    <t>6602/1</t>
  </si>
  <si>
    <t>56</t>
  </si>
  <si>
    <t>6602/2</t>
  </si>
  <si>
    <t>AL1</t>
  </si>
  <si>
    <t>110</t>
  </si>
  <si>
    <t>74</t>
  </si>
  <si>
    <t>52</t>
  </si>
  <si>
    <t>3005(4*4)</t>
  </si>
  <si>
    <t>MF</t>
  </si>
  <si>
    <t>58</t>
  </si>
  <si>
    <t>59</t>
  </si>
  <si>
    <t>49</t>
  </si>
  <si>
    <t>ATM</t>
  </si>
  <si>
    <t>69</t>
  </si>
  <si>
    <t>DWM225</t>
  </si>
  <si>
    <t>4822/2</t>
  </si>
  <si>
    <t>الهندسية</t>
  </si>
  <si>
    <t>DAMY BLOK</t>
  </si>
  <si>
    <t>ـــــــــــ</t>
  </si>
  <si>
    <t>MFH -1</t>
  </si>
  <si>
    <t>MFH-4</t>
  </si>
  <si>
    <t>CI</t>
  </si>
  <si>
    <t xml:space="preserve"> IF135</t>
  </si>
  <si>
    <t>IF134</t>
  </si>
  <si>
    <t>PS 4811</t>
  </si>
  <si>
    <t>‘نمجلات</t>
  </si>
  <si>
    <t>NS 1339 - A</t>
  </si>
  <si>
    <t>IF2015</t>
  </si>
  <si>
    <t>IF135</t>
  </si>
  <si>
    <t>6601/1w</t>
  </si>
  <si>
    <t>6601/2w</t>
  </si>
  <si>
    <t>EG2</t>
  </si>
  <si>
    <t>SA-1</t>
  </si>
  <si>
    <t>INS 6601</t>
  </si>
  <si>
    <t>إنسرت</t>
  </si>
  <si>
    <t>PS 6621</t>
  </si>
  <si>
    <t>(3511)2X8</t>
  </si>
  <si>
    <t>INS ATM1</t>
  </si>
  <si>
    <t>INS ATM2</t>
  </si>
  <si>
    <t>AV01</t>
  </si>
  <si>
    <t>أنثى</t>
  </si>
  <si>
    <t>AV02</t>
  </si>
  <si>
    <t>egal14</t>
  </si>
  <si>
    <t>egal13</t>
  </si>
  <si>
    <t>mog2</t>
  </si>
  <si>
    <t>دكر</t>
  </si>
  <si>
    <t>إنثى</t>
  </si>
  <si>
    <t>GMF-48</t>
  </si>
  <si>
    <t>فلات</t>
  </si>
  <si>
    <t>JL1</t>
  </si>
  <si>
    <t xml:space="preserve">MAN </t>
  </si>
  <si>
    <t>بيكر</t>
  </si>
  <si>
    <t>PS4810-2D</t>
  </si>
  <si>
    <t>ALI-1-2D</t>
  </si>
  <si>
    <t>AM01</t>
  </si>
  <si>
    <t>AM2-1WF</t>
  </si>
  <si>
    <t>MSD</t>
  </si>
  <si>
    <t>NC-1413-1WF</t>
  </si>
  <si>
    <t>PS6602-4WD</t>
  </si>
  <si>
    <t>MG2</t>
  </si>
  <si>
    <t>NC-1413-1WB</t>
  </si>
  <si>
    <t>PS4810-1W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</si>
</sst>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[$-409]mmmm\ d\,\ yyyy;@"/>
    <numFmt numFmtId="165" formatCode="0.000"/>
    <numFmt numFmtId="166" formatCode="[$-1010401]d/m/yyyy\ h:mm\ AM/PM;@"/>
  </numFmts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gency FB"/>
      <family val="2"/>
    </font>
    <font>
      <b/>
      <sz val="11"/>
      <color theme="1"/>
      <name val="Arial"/>
      <family val="2"/>
      <scheme val="minor"/>
    </font>
    <font>
      <b/>
      <sz val="11"/>
      <color rgb="FFFF0000"/>
      <name val="Agency FB"/>
      <family val="2"/>
    </font>
    <font>
      <sz val="28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sz val="3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0"/>
      <name val="Arial"/>
      <family val="2"/>
    </font>
    <font>
      <b/>
      <sz val="12"/>
      <color theme="1"/>
      <name val="Agency FB"/>
      <family val="2"/>
    </font>
    <font>
      <b/>
      <sz val="14"/>
      <color rgb="FFFF000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right" vertical="center" shrinkToFit="1"/>
    </xf>
    <xf numFmtId="2" fontId="2" fillId="3" borderId="1" xfId="0" applyNumberFormat="1" applyFont="1" applyFill="1" applyBorder="1" applyAlignment="1">
      <alignment horizontal="center" vertical="top"/>
    </xf>
    <xf numFmtId="2" fontId="2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2" borderId="1" xfId="0" applyFont="1" applyFill="1" applyBorder="1" applyAlignment="1">
      <alignment horizontal="right" vertical="center" shrinkToFit="1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center" vertical="top"/>
    </xf>
    <xf numFmtId="0" fontId="0" fillId="4" borderId="0" xfId="0" applyFill="1"/>
    <xf numFmtId="2" fontId="2" fillId="3" borderId="1" xfId="0" quotePrefix="1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0" fillId="13" borderId="0" xfId="0" applyFill="1"/>
    <xf numFmtId="0" fontId="7" fillId="0" borderId="0" xfId="0" applyFont="1"/>
    <xf numFmtId="0" fontId="0" fillId="13" borderId="0" xfId="0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0" fillId="0" borderId="0" xfId="0" applyFill="1"/>
    <xf numFmtId="2" fontId="8" fillId="0" borderId="2" xfId="0" applyNumberFormat="1" applyFont="1" applyBorder="1" applyAlignment="1">
      <alignment horizontal="center"/>
    </xf>
    <xf numFmtId="2" fontId="9" fillId="1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/>
    </xf>
    <xf numFmtId="2" fontId="10" fillId="13" borderId="2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10" fillId="1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14" borderId="1" xfId="0" applyNumberFormat="1" applyFont="1" applyFill="1" applyBorder="1" applyAlignment="1">
      <alignment horizontal="center" vertical="center"/>
    </xf>
    <xf numFmtId="166" fontId="8" fillId="1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4" borderId="0" xfId="0" applyFont="1" applyFill="1"/>
    <xf numFmtId="164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 vertical="center"/>
    </xf>
    <xf numFmtId="2" fontId="8" fillId="9" borderId="0" xfId="0" applyNumberFormat="1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top"/>
    </xf>
    <xf numFmtId="2" fontId="13" fillId="4" borderId="0" xfId="0" applyNumberFormat="1" applyFont="1" applyFill="1" applyAlignment="1">
      <alignment horizontal="center" vertical="center"/>
    </xf>
    <xf numFmtId="2" fontId="8" fillId="15" borderId="0" xfId="0" applyNumberFormat="1" applyFont="1" applyFill="1" applyAlignment="1">
      <alignment horizontal="center" vertical="center"/>
    </xf>
    <xf numFmtId="2" fontId="10" fillId="15" borderId="0" xfId="0" applyNumberFormat="1" applyFont="1" applyFill="1" applyAlignment="1">
      <alignment horizontal="center" vertical="center"/>
    </xf>
    <xf numFmtId="2" fontId="10" fillId="13" borderId="0" xfId="0" applyNumberFormat="1" applyFont="1" applyFill="1" applyAlignment="1">
      <alignment horizontal="center" vertical="center"/>
    </xf>
    <xf numFmtId="2" fontId="8" fillId="16" borderId="6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0" fontId="11" fillId="17" borderId="0" xfId="0" applyFont="1" applyFill="1"/>
    <xf numFmtId="0" fontId="14" fillId="17" borderId="0" xfId="0" applyFont="1" applyFill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10" fillId="13" borderId="1" xfId="0" applyNumberFormat="1" applyFont="1" applyFill="1" applyBorder="1" applyAlignment="1">
      <alignment horizontal="center" vertical="center"/>
    </xf>
    <xf numFmtId="2" fontId="10" fillId="13" borderId="7" xfId="0" applyNumberFormat="1" applyFont="1" applyFill="1" applyBorder="1" applyAlignment="1">
      <alignment horizontal="center" vertical="center"/>
    </xf>
    <xf numFmtId="2" fontId="10" fillId="13" borderId="8" xfId="0" applyNumberFormat="1" applyFont="1" applyFill="1" applyBorder="1" applyAlignment="1">
      <alignment horizontal="center" vertical="center"/>
    </xf>
    <xf numFmtId="2" fontId="10" fillId="13" borderId="9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8" fillId="5" borderId="0" xfId="0" applyNumberFormat="1" applyFont="1" applyFill="1" applyAlignment="1">
      <alignment horizontal="center" vertical="center"/>
    </xf>
    <xf numFmtId="2" fontId="8" fillId="8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shrinkToFit="1"/>
    </xf>
    <xf numFmtId="14" fontId="8" fillId="3" borderId="1" xfId="0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2" fontId="8" fillId="14" borderId="7" xfId="0" applyNumberFormat="1" applyFont="1" applyFill="1" applyBorder="1" applyAlignment="1">
      <alignment horizontal="center" vertical="center"/>
    </xf>
    <xf numFmtId="2" fontId="8" fillId="14" borderId="8" xfId="0" applyNumberFormat="1" applyFont="1" applyFill="1" applyBorder="1" applyAlignment="1">
      <alignment horizontal="center" vertical="center"/>
    </xf>
    <xf numFmtId="2" fontId="8" fillId="14" borderId="9" xfId="0" applyNumberFormat="1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8" fillId="14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shrinkToFit="1"/>
    </xf>
    <xf numFmtId="49" fontId="8" fillId="18" borderId="1" xfId="0" applyNumberFormat="1" applyFont="1" applyFill="1" applyBorder="1" applyAlignment="1">
      <alignment horizontal="center" vertical="center" wrapText="1" shrinkToFit="1"/>
    </xf>
    <xf numFmtId="0" fontId="8" fillId="19" borderId="1" xfId="0" applyNumberFormat="1" applyFont="1" applyFill="1" applyBorder="1" applyAlignment="1">
      <alignment horizontal="center" vertical="center" wrapText="1" shrinkToFit="1"/>
    </xf>
    <xf numFmtId="2" fontId="8" fillId="20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2" fontId="8" fillId="12" borderId="1" xfId="0" applyNumberFormat="1" applyFont="1" applyFill="1" applyBorder="1" applyAlignment="1">
      <alignment horizontal="center" vertical="center" shrinkToFit="1"/>
    </xf>
    <xf numFmtId="2" fontId="8" fillId="21" borderId="1" xfId="0" applyNumberFormat="1" applyFont="1" applyFill="1" applyBorder="1" applyAlignment="1">
      <alignment horizontal="center" vertical="center" shrinkToFit="1"/>
    </xf>
    <xf numFmtId="2" fontId="8" fillId="14" borderId="1" xfId="0" applyNumberFormat="1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 shrinkToFit="1"/>
    </xf>
    <xf numFmtId="2" fontId="8" fillId="11" borderId="1" xfId="0" applyNumberFormat="1" applyFont="1" applyFill="1" applyBorder="1" applyAlignment="1">
      <alignment horizontal="center" vertical="center" shrinkToFit="1"/>
    </xf>
    <xf numFmtId="2" fontId="8" fillId="4" borderId="1" xfId="0" applyNumberFormat="1" applyFont="1" applyFill="1" applyBorder="1" applyAlignment="1">
      <alignment horizontal="center" vertical="center"/>
    </xf>
    <xf numFmtId="2" fontId="8" fillId="8" borderId="7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9" fontId="8" fillId="18" borderId="1" xfId="0" applyNumberFormat="1" applyFont="1" applyFill="1" applyBorder="1" applyAlignment="1">
      <alignment horizontal="center" vertical="center" shrinkToFi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19" borderId="1" xfId="0" applyNumberFormat="1" applyFont="1" applyFill="1" applyBorder="1" applyAlignment="1">
      <alignment horizontal="center" vertical="center" shrinkToFit="1"/>
    </xf>
    <xf numFmtId="2" fontId="8" fillId="8" borderId="1" xfId="0" applyNumberFormat="1" applyFont="1" applyFill="1" applyBorder="1" applyAlignment="1">
      <alignment horizontal="center" vertical="center"/>
    </xf>
    <xf numFmtId="2" fontId="8" fillId="20" borderId="1" xfId="0" applyNumberFormat="1" applyFont="1" applyFill="1" applyBorder="1" applyAlignment="1">
      <alignment horizontal="center" vertical="center" wrapText="1"/>
    </xf>
    <xf numFmtId="49" fontId="8" fillId="18" borderId="1" xfId="0" applyNumberFormat="1" applyFont="1" applyFill="1" applyBorder="1" applyAlignment="1">
      <alignment horizontal="center" vertical="center" wrapText="1" shrinkToFit="1"/>
    </xf>
    <xf numFmtId="0" fontId="8" fillId="19" borderId="1" xfId="0" applyNumberFormat="1" applyFont="1" applyFill="1" applyBorder="1" applyAlignment="1">
      <alignment horizontal="center" vertical="center" shrinkToFit="1"/>
    </xf>
    <xf numFmtId="49" fontId="8" fillId="18" borderId="1" xfId="0" applyNumberFormat="1" applyFont="1" applyFill="1" applyBorder="1" applyAlignment="1">
      <alignment horizontal="center" vertical="center" shrinkToFit="1"/>
    </xf>
    <xf numFmtId="2" fontId="18" fillId="20" borderId="1" xfId="0" applyNumberFormat="1" applyFont="1" applyFill="1" applyBorder="1" applyAlignment="1">
      <alignment horizontal="center" vertical="center" shrinkToFit="1"/>
    </xf>
    <xf numFmtId="2" fontId="8" fillId="18" borderId="1" xfId="0" applyNumberFormat="1" applyFont="1" applyFill="1" applyBorder="1" applyAlignment="1">
      <alignment horizontal="center" vertical="center" wrapText="1" shrinkToFit="1"/>
    </xf>
    <xf numFmtId="0" fontId="8" fillId="19" borderId="1" xfId="0" applyNumberFormat="1" applyFont="1" applyFill="1" applyBorder="1" applyAlignment="1">
      <alignment horizontal="center" vertical="center"/>
    </xf>
    <xf numFmtId="2" fontId="8" fillId="20" borderId="1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2" fontId="8" fillId="11" borderId="1" xfId="0" applyNumberFormat="1" applyFont="1" applyFill="1" applyBorder="1" applyAlignment="1">
      <alignment horizontal="center" vertical="center"/>
    </xf>
    <xf numFmtId="2" fontId="8" fillId="18" borderId="1" xfId="0" applyNumberFormat="1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2" fontId="8" fillId="21" borderId="1" xfId="0" applyNumberFormat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حركة  دفعات الرواد</a:t>
            </a:r>
            <a:endParaRPr lang="en-US"/>
          </a:p>
        </c:rich>
      </c:tx>
      <c:layout>
        <c:manualLayout>
          <c:xMode val="edge"/>
          <c:yMode val="edge"/>
          <c:x val="0.42607990130265977"/>
          <c:y val="5.5096418732782371E-2"/>
        </c:manualLayout>
      </c:layout>
      <c:overlay val="1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val>
            <c:numRef>
              <c:f>'[1]جارى المدينين'!$F$5</c:f>
              <c:numCache>
                <c:formatCode>0.00</c:formatCode>
                <c:ptCount val="1"/>
                <c:pt idx="0">
                  <c:v>4000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E-47F0-BC4D-A6544DB3A380}"/>
            </c:ext>
          </c:extLst>
        </c:ser>
        <c:ser>
          <c:idx val="1"/>
          <c:order val="1"/>
          <c:invertIfNegative val="0"/>
          <c:val>
            <c:numRef>
              <c:f>'[1]جارى المدينين'!$F$6</c:f>
              <c:numCache>
                <c:formatCode>0.00</c:formatCode>
                <c:ptCount val="1"/>
                <c:pt idx="0">
                  <c:v>75000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9E-47F0-BC4D-A6544DB3A380}"/>
            </c:ext>
          </c:extLst>
        </c:ser>
        <c:ser>
          <c:idx val="2"/>
          <c:order val="2"/>
          <c:invertIfNegative val="0"/>
          <c:val>
            <c:numRef>
              <c:f>'[1]جارى المدينين'!$F$7</c:f>
              <c:numCache>
                <c:formatCode>0.00</c:formatCode>
                <c:ptCount val="1"/>
                <c:pt idx="0">
                  <c:v>30000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9E-47F0-BC4D-A6544DB3A380}"/>
            </c:ext>
          </c:extLst>
        </c:ser>
        <c:ser>
          <c:idx val="3"/>
          <c:order val="3"/>
          <c:invertIfNegative val="0"/>
          <c:val>
            <c:numRef>
              <c:f>'[1]جارى المدينين'!$F$8</c:f>
              <c:numCache>
                <c:formatCode>0.00</c:formatCode>
                <c:ptCount val="1"/>
                <c:pt idx="0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9E-47F0-BC4D-A6544DB3A380}"/>
            </c:ext>
          </c:extLst>
        </c:ser>
        <c:ser>
          <c:idx val="4"/>
          <c:order val="4"/>
          <c:invertIfNegative val="0"/>
          <c:val>
            <c:numRef>
              <c:f>'[1]جارى المدينين'!$F$9</c:f>
              <c:numCache>
                <c:formatCode>0.00</c:formatCode>
                <c:ptCount val="1"/>
                <c:pt idx="0">
                  <c:v>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9E-47F0-BC4D-A6544DB3A380}"/>
            </c:ext>
          </c:extLst>
        </c:ser>
        <c:ser>
          <c:idx val="5"/>
          <c:order val="5"/>
          <c:invertIfNegative val="0"/>
          <c:val>
            <c:numRef>
              <c:f>'[1]جارى المدينين'!$F$10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E-47F0-BC4D-A6544DB3A380}"/>
            </c:ext>
          </c:extLst>
        </c:ser>
        <c:ser>
          <c:idx val="6"/>
          <c:order val="6"/>
          <c:invertIfNegative val="0"/>
          <c:val>
            <c:numRef>
              <c:f>'[1]جارى المدينين'!$F$11</c:f>
              <c:numCache>
                <c:formatCode>0.00</c:formatCode>
                <c:ptCount val="1"/>
                <c:pt idx="0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9E-47F0-BC4D-A6544DB3A380}"/>
            </c:ext>
          </c:extLst>
        </c:ser>
        <c:ser>
          <c:idx val="7"/>
          <c:order val="7"/>
          <c:invertIfNegative val="0"/>
          <c:val>
            <c:numRef>
              <c:f>'[1]جارى المدينين'!$F$12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9E-47F0-BC4D-A6544DB3A380}"/>
            </c:ext>
          </c:extLst>
        </c:ser>
        <c:ser>
          <c:idx val="8"/>
          <c:order val="8"/>
          <c:invertIfNegative val="0"/>
          <c:val>
            <c:numRef>
              <c:f>'[1]جارى المدينين'!$F$13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9E-47F0-BC4D-A6544DB3A380}"/>
            </c:ext>
          </c:extLst>
        </c:ser>
        <c:ser>
          <c:idx val="9"/>
          <c:order val="9"/>
          <c:invertIfNegative val="0"/>
          <c:val>
            <c:numRef>
              <c:f>'[1]جارى المدينين'!$F$14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69E-47F0-BC4D-A6544DB3A380}"/>
            </c:ext>
          </c:extLst>
        </c:ser>
        <c:ser>
          <c:idx val="10"/>
          <c:order val="10"/>
          <c:invertIfNegative val="0"/>
          <c:val>
            <c:numRef>
              <c:f>'[1]جارى المدينين'!$F$15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69E-47F0-BC4D-A6544DB3A380}"/>
            </c:ext>
          </c:extLst>
        </c:ser>
        <c:ser>
          <c:idx val="11"/>
          <c:order val="11"/>
          <c:invertIfNegative val="0"/>
          <c:val>
            <c:numRef>
              <c:f>'[1]جارى المدينين'!$F$16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69E-47F0-BC4D-A6544DB3A380}"/>
            </c:ext>
          </c:extLst>
        </c:ser>
        <c:ser>
          <c:idx val="12"/>
          <c:order val="12"/>
          <c:invertIfNegative val="0"/>
          <c:val>
            <c:numRef>
              <c:f>'[1]جارى المدينين'!$F$17</c:f>
              <c:numCache>
                <c:formatCode>0.00</c:formatCode>
                <c:ptCount val="1"/>
                <c:pt idx="0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69E-47F0-BC4D-A6544DB3A380}"/>
            </c:ext>
          </c:extLst>
        </c:ser>
        <c:ser>
          <c:idx val="13"/>
          <c:order val="13"/>
          <c:invertIfNegative val="0"/>
          <c:val>
            <c:numRef>
              <c:f>'[1]جارى المدينين'!$F$18</c:f>
              <c:numCache>
                <c:formatCode>0.00</c:formatCode>
                <c:ptCount val="1"/>
                <c:pt idx="0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69E-47F0-BC4D-A6544DB3A380}"/>
            </c:ext>
          </c:extLst>
        </c:ser>
        <c:ser>
          <c:idx val="14"/>
          <c:order val="14"/>
          <c:invertIfNegative val="0"/>
          <c:val>
            <c:numRef>
              <c:f>'[1]جارى المدينين'!$F$19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69E-47F0-BC4D-A6544DB3A380}"/>
            </c:ext>
          </c:extLst>
        </c:ser>
        <c:ser>
          <c:idx val="15"/>
          <c:order val="15"/>
          <c:invertIfNegative val="0"/>
          <c:val>
            <c:numRef>
              <c:f>'[1]جارى المدينين'!$F$20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69E-47F0-BC4D-A6544DB3A380}"/>
            </c:ext>
          </c:extLst>
        </c:ser>
        <c:ser>
          <c:idx val="16"/>
          <c:order val="16"/>
          <c:invertIfNegative val="0"/>
          <c:val>
            <c:numRef>
              <c:f>'[1]جارى المدينين'!$F$21</c:f>
              <c:numCache>
                <c:formatCode>0.00</c:formatCode>
                <c:ptCount val="1"/>
                <c:pt idx="0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69E-47F0-BC4D-A6544DB3A380}"/>
            </c:ext>
          </c:extLst>
        </c:ser>
        <c:ser>
          <c:idx val="17"/>
          <c:order val="17"/>
          <c:invertIfNegative val="0"/>
          <c:val>
            <c:numRef>
              <c:f>'[1]جارى المدينين'!$F$22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69E-47F0-BC4D-A6544DB3A380}"/>
            </c:ext>
          </c:extLst>
        </c:ser>
        <c:ser>
          <c:idx val="18"/>
          <c:order val="18"/>
          <c:invertIfNegative val="0"/>
          <c:val>
            <c:numRef>
              <c:f>'[1]جارى المدينين'!$F$23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69E-47F0-BC4D-A6544DB3A380}"/>
            </c:ext>
          </c:extLst>
        </c:ser>
        <c:ser>
          <c:idx val="19"/>
          <c:order val="19"/>
          <c:invertIfNegative val="0"/>
          <c:val>
            <c:numRef>
              <c:f>'[1]جارى المدينين'!$F$24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69E-47F0-BC4D-A6544DB3A380}"/>
            </c:ext>
          </c:extLst>
        </c:ser>
        <c:ser>
          <c:idx val="20"/>
          <c:order val="20"/>
          <c:invertIfNegative val="0"/>
          <c:val>
            <c:numRef>
              <c:f>'[1]جارى المدينين'!$F$25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69E-47F0-BC4D-A6544DB3A380}"/>
            </c:ext>
          </c:extLst>
        </c:ser>
        <c:ser>
          <c:idx val="21"/>
          <c:order val="21"/>
          <c:invertIfNegative val="0"/>
          <c:val>
            <c:numRef>
              <c:f>'[1]جارى المدينين'!$F$26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F69E-47F0-BC4D-A6544DB3A380}"/>
            </c:ext>
          </c:extLst>
        </c:ser>
        <c:ser>
          <c:idx val="22"/>
          <c:order val="22"/>
          <c:invertIfNegative val="0"/>
          <c:val>
            <c:numRef>
              <c:f>'[1]جارى المدينين'!$F$27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69E-47F0-BC4D-A6544DB3A380}"/>
            </c:ext>
          </c:extLst>
        </c:ser>
        <c:ser>
          <c:idx val="23"/>
          <c:order val="23"/>
          <c:invertIfNegative val="0"/>
          <c:val>
            <c:numRef>
              <c:f>'[1]جارى المدينين'!$F$28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69E-47F0-BC4D-A6544DB3A380}"/>
            </c:ext>
          </c:extLst>
        </c:ser>
        <c:ser>
          <c:idx val="24"/>
          <c:order val="24"/>
          <c:invertIfNegative val="0"/>
          <c:val>
            <c:numRef>
              <c:f>'[1]جارى المدينين'!$F$29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69E-47F0-BC4D-A6544DB3A380}"/>
            </c:ext>
          </c:extLst>
        </c:ser>
        <c:ser>
          <c:idx val="25"/>
          <c:order val="25"/>
          <c:invertIfNegative val="0"/>
          <c:val>
            <c:numRef>
              <c:f>'[1]جارى المدينين'!$F$30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F69E-47F0-BC4D-A6544DB3A380}"/>
            </c:ext>
          </c:extLst>
        </c:ser>
        <c:ser>
          <c:idx val="26"/>
          <c:order val="26"/>
          <c:invertIfNegative val="0"/>
          <c:val>
            <c:numRef>
              <c:f>'[1]جارى المدينين'!$F$31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F69E-47F0-BC4D-A6544DB3A380}"/>
            </c:ext>
          </c:extLst>
        </c:ser>
        <c:ser>
          <c:idx val="27"/>
          <c:order val="27"/>
          <c:invertIfNegative val="0"/>
          <c:val>
            <c:numRef>
              <c:f>'[1]جارى المدينين'!$F$32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F69E-47F0-BC4D-A6544DB3A380}"/>
            </c:ext>
          </c:extLst>
        </c:ser>
        <c:ser>
          <c:idx val="28"/>
          <c:order val="28"/>
          <c:invertIfNegative val="0"/>
          <c:val>
            <c:numRef>
              <c:f>'[1]جارى المدينين'!$F$33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F69E-47F0-BC4D-A6544DB3A380}"/>
            </c:ext>
          </c:extLst>
        </c:ser>
        <c:ser>
          <c:idx val="29"/>
          <c:order val="29"/>
          <c:invertIfNegative val="0"/>
          <c:val>
            <c:numRef>
              <c:f>'[1]جارى المدينين'!$F$34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F69E-47F0-BC4D-A6544DB3A380}"/>
            </c:ext>
          </c:extLst>
        </c:ser>
        <c:ser>
          <c:idx val="30"/>
          <c:order val="30"/>
          <c:invertIfNegative val="0"/>
          <c:val>
            <c:numRef>
              <c:f>'[1]جارى المدينين'!$F$35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F69E-47F0-BC4D-A6544DB3A380}"/>
            </c:ext>
          </c:extLst>
        </c:ser>
        <c:ser>
          <c:idx val="31"/>
          <c:order val="31"/>
          <c:invertIfNegative val="0"/>
          <c:val>
            <c:numRef>
              <c:f>'[1]جارى المدينين'!$F$36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F69E-47F0-BC4D-A6544DB3A380}"/>
            </c:ext>
          </c:extLst>
        </c:ser>
        <c:ser>
          <c:idx val="32"/>
          <c:order val="32"/>
          <c:invertIfNegative val="0"/>
          <c:val>
            <c:numRef>
              <c:f>'[1]جارى المدينين'!$F$37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F69E-47F0-BC4D-A6544DB3A380}"/>
            </c:ext>
          </c:extLst>
        </c:ser>
        <c:ser>
          <c:idx val="33"/>
          <c:order val="33"/>
          <c:invertIfNegative val="0"/>
          <c:val>
            <c:numRef>
              <c:f>'[1]جارى المدينين'!$F$38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F69E-47F0-BC4D-A6544DB3A380}"/>
            </c:ext>
          </c:extLst>
        </c:ser>
        <c:ser>
          <c:idx val="34"/>
          <c:order val="34"/>
          <c:invertIfNegative val="0"/>
          <c:val>
            <c:numRef>
              <c:f>'[1]جارى المدينين'!$F$39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F69E-47F0-BC4D-A6544DB3A380}"/>
            </c:ext>
          </c:extLst>
        </c:ser>
        <c:ser>
          <c:idx val="35"/>
          <c:order val="35"/>
          <c:invertIfNegative val="0"/>
          <c:val>
            <c:numRef>
              <c:f>'[1]جارى المدينين'!$F$40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F69E-47F0-BC4D-A6544DB3A380}"/>
            </c:ext>
          </c:extLst>
        </c:ser>
        <c:ser>
          <c:idx val="36"/>
          <c:order val="36"/>
          <c:invertIfNegative val="0"/>
          <c:val>
            <c:numRef>
              <c:f>'[1]جارى المدينين'!$F$41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F69E-47F0-BC4D-A6544DB3A380}"/>
            </c:ext>
          </c:extLst>
        </c:ser>
        <c:ser>
          <c:idx val="37"/>
          <c:order val="37"/>
          <c:invertIfNegative val="0"/>
          <c:val>
            <c:numRef>
              <c:f>'[1]جارى المدينين'!$F$42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F69E-47F0-BC4D-A6544DB3A380}"/>
            </c:ext>
          </c:extLst>
        </c:ser>
        <c:ser>
          <c:idx val="38"/>
          <c:order val="38"/>
          <c:invertIfNegative val="0"/>
          <c:val>
            <c:numRef>
              <c:f>'[1]جارى المدينين'!$F$43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F69E-47F0-BC4D-A6544DB3A380}"/>
            </c:ext>
          </c:extLst>
        </c:ser>
        <c:ser>
          <c:idx val="39"/>
          <c:order val="39"/>
          <c:invertIfNegative val="0"/>
          <c:val>
            <c:numRef>
              <c:f>'[1]جارى المدينين'!$F$44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F69E-47F0-BC4D-A6544DB3A380}"/>
            </c:ext>
          </c:extLst>
        </c:ser>
        <c:ser>
          <c:idx val="40"/>
          <c:order val="40"/>
          <c:invertIfNegative val="0"/>
          <c:val>
            <c:numRef>
              <c:f>'[1]جارى المدينين'!$F$45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F69E-47F0-BC4D-A6544DB3A380}"/>
            </c:ext>
          </c:extLst>
        </c:ser>
        <c:ser>
          <c:idx val="41"/>
          <c:order val="41"/>
          <c:invertIfNegative val="0"/>
          <c:val>
            <c:numRef>
              <c:f>'[1]جارى المدينين'!$F$46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F69E-47F0-BC4D-A6544DB3A380}"/>
            </c:ext>
          </c:extLst>
        </c:ser>
        <c:ser>
          <c:idx val="42"/>
          <c:order val="42"/>
          <c:invertIfNegative val="0"/>
          <c:val>
            <c:numRef>
              <c:f>'[1]جارى المدينين'!$F$47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F69E-47F0-BC4D-A6544DB3A380}"/>
            </c:ext>
          </c:extLst>
        </c:ser>
        <c:ser>
          <c:idx val="43"/>
          <c:order val="43"/>
          <c:invertIfNegative val="0"/>
          <c:val>
            <c:numRef>
              <c:f>'[1]جارى المدينين'!$F$48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F69E-47F0-BC4D-A6544DB3A380}"/>
            </c:ext>
          </c:extLst>
        </c:ser>
        <c:ser>
          <c:idx val="44"/>
          <c:order val="44"/>
          <c:invertIfNegative val="0"/>
          <c:val>
            <c:numRef>
              <c:f>'[1]جارى المدينين'!$F$49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F69E-47F0-BC4D-A6544DB3A380}"/>
            </c:ext>
          </c:extLst>
        </c:ser>
        <c:ser>
          <c:idx val="45"/>
          <c:order val="45"/>
          <c:invertIfNegative val="0"/>
          <c:val>
            <c:numRef>
              <c:f>'[1]جارى المدينين'!$F$50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F69E-47F0-BC4D-A6544DB3A380}"/>
            </c:ext>
          </c:extLst>
        </c:ser>
        <c:ser>
          <c:idx val="46"/>
          <c:order val="46"/>
          <c:invertIfNegative val="0"/>
          <c:val>
            <c:numRef>
              <c:f>'[1]جارى المدينين'!$F$51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F69E-47F0-BC4D-A6544DB3A380}"/>
            </c:ext>
          </c:extLst>
        </c:ser>
        <c:ser>
          <c:idx val="47"/>
          <c:order val="47"/>
          <c:invertIfNegative val="0"/>
          <c:val>
            <c:numRef>
              <c:f>'[1]جارى المدينين'!$F$52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F69E-47F0-BC4D-A6544DB3A380}"/>
            </c:ext>
          </c:extLst>
        </c:ser>
        <c:ser>
          <c:idx val="48"/>
          <c:order val="48"/>
          <c:invertIfNegative val="0"/>
          <c:val>
            <c:numRef>
              <c:f>'[1]جارى المدينين'!$F$53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F69E-47F0-BC4D-A6544DB3A380}"/>
            </c:ext>
          </c:extLst>
        </c:ser>
        <c:ser>
          <c:idx val="49"/>
          <c:order val="49"/>
          <c:invertIfNegative val="0"/>
          <c:val>
            <c:numRef>
              <c:f>'[1]جارى المدينين'!$F$54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F69E-47F0-BC4D-A6544DB3A380}"/>
            </c:ext>
          </c:extLst>
        </c:ser>
        <c:ser>
          <c:idx val="50"/>
          <c:order val="50"/>
          <c:invertIfNegative val="0"/>
          <c:val>
            <c:numRef>
              <c:f>'[1]جارى المدينين'!$F$55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2-F69E-47F0-BC4D-A6544DB3A380}"/>
            </c:ext>
          </c:extLst>
        </c:ser>
        <c:ser>
          <c:idx val="51"/>
          <c:order val="51"/>
          <c:invertIfNegative val="0"/>
          <c:val>
            <c:numRef>
              <c:f>'[1]جارى المدينين'!$F$56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3-F69E-47F0-BC4D-A6544DB3A380}"/>
            </c:ext>
          </c:extLst>
        </c:ser>
        <c:ser>
          <c:idx val="52"/>
          <c:order val="52"/>
          <c:invertIfNegative val="0"/>
          <c:val>
            <c:numRef>
              <c:f>'[1]جارى المدينين'!$F$57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4-F69E-47F0-BC4D-A6544DB3A380}"/>
            </c:ext>
          </c:extLst>
        </c:ser>
        <c:ser>
          <c:idx val="53"/>
          <c:order val="53"/>
          <c:invertIfNegative val="0"/>
          <c:val>
            <c:numRef>
              <c:f>'جارى المدينين'!#REF!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F69E-47F0-BC4D-A6544DB3A380}"/>
            </c:ext>
          </c:extLst>
        </c:ser>
        <c:ser>
          <c:idx val="54"/>
          <c:order val="54"/>
          <c:invertIfNegative val="0"/>
          <c:val>
            <c:numRef>
              <c:f>'جارى المدينين'!#REF!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6-F69E-47F0-BC4D-A6544DB3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96245376"/>
        <c:axId val="196246912"/>
        <c:axId val="196238400"/>
      </c:bar3DChart>
      <c:catAx>
        <c:axId val="196245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6246912"/>
        <c:crosses val="autoZero"/>
        <c:auto val="1"/>
        <c:lblAlgn val="ctr"/>
        <c:lblOffset val="100"/>
        <c:noMultiLvlLbl val="0"/>
      </c:catAx>
      <c:valAx>
        <c:axId val="19624691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96245376"/>
        <c:crosses val="autoZero"/>
        <c:crossBetween val="between"/>
      </c:valAx>
      <c:serAx>
        <c:axId val="19623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9624691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حركة طلبات الرواد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124255397238181E-2"/>
          <c:y val="9.9089149873215016E-2"/>
          <c:w val="0.92878513797379814"/>
          <c:h val="0.81036945593665199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val>
            <c:numRef>
              <c:f>'[1]جارى المدينين'!$K$5</c:f>
              <c:numCache>
                <c:formatCode>0.00</c:formatCode>
                <c:ptCount val="1"/>
                <c:pt idx="0">
                  <c:v>19000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B-45CD-B277-84AFB960F9D5}"/>
            </c:ext>
          </c:extLst>
        </c:ser>
        <c:ser>
          <c:idx val="1"/>
          <c:order val="1"/>
          <c:invertIfNegative val="0"/>
          <c:val>
            <c:numRef>
              <c:f>'[1]جارى المدينين'!$K$6</c:f>
              <c:numCache>
                <c:formatCode>0.00</c:formatCode>
                <c:ptCount val="1"/>
                <c:pt idx="0">
                  <c:v>9500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BB-45CD-B277-84AFB960F9D5}"/>
            </c:ext>
          </c:extLst>
        </c:ser>
        <c:ser>
          <c:idx val="2"/>
          <c:order val="2"/>
          <c:invertIfNegative val="0"/>
          <c:val>
            <c:numRef>
              <c:f>'[1]جارى المدينين'!$K$7</c:f>
              <c:numCache>
                <c:formatCode>0.00</c:formatCode>
                <c:ptCount val="1"/>
                <c:pt idx="0">
                  <c:v>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BB-45CD-B277-84AFB960F9D5}"/>
            </c:ext>
          </c:extLst>
        </c:ser>
        <c:ser>
          <c:idx val="3"/>
          <c:order val="3"/>
          <c:invertIfNegative val="0"/>
          <c:val>
            <c:numRef>
              <c:f>'[1]جارى المدينين'!$K$8</c:f>
              <c:numCache>
                <c:formatCode>0.00</c:formatCode>
                <c:ptCount val="1"/>
                <c:pt idx="0">
                  <c:v>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BB-45CD-B277-84AFB960F9D5}"/>
            </c:ext>
          </c:extLst>
        </c:ser>
        <c:ser>
          <c:idx val="4"/>
          <c:order val="4"/>
          <c:invertIfNegative val="0"/>
          <c:val>
            <c:numRef>
              <c:f>'[1]جارى المدينين'!$K$9</c:f>
              <c:numCache>
                <c:formatCode>0.00</c:formatCode>
                <c:ptCount val="1"/>
                <c:pt idx="0">
                  <c:v>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BB-45CD-B277-84AFB960F9D5}"/>
            </c:ext>
          </c:extLst>
        </c:ser>
        <c:ser>
          <c:idx val="5"/>
          <c:order val="5"/>
          <c:invertIfNegative val="0"/>
          <c:val>
            <c:numRef>
              <c:f>'[1]جارى المدينين'!$K$10</c:f>
              <c:numCache>
                <c:formatCode>0.00</c:formatCode>
                <c:ptCount val="1"/>
                <c:pt idx="0">
                  <c:v>8900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FBB-45CD-B277-84AFB960F9D5}"/>
            </c:ext>
          </c:extLst>
        </c:ser>
        <c:ser>
          <c:idx val="6"/>
          <c:order val="6"/>
          <c:invertIfNegative val="0"/>
          <c:val>
            <c:numRef>
              <c:f>'[1]جارى المدينين'!$K$11</c:f>
              <c:numCache>
                <c:formatCode>0.00</c:formatCode>
                <c:ptCount val="1"/>
                <c:pt idx="0">
                  <c:v>8700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BB-45CD-B277-84AFB960F9D5}"/>
            </c:ext>
          </c:extLst>
        </c:ser>
        <c:ser>
          <c:idx val="7"/>
          <c:order val="7"/>
          <c:invertIfNegative val="0"/>
          <c:val>
            <c:numRef>
              <c:f>'[1]جارى المدينين'!$K$12</c:f>
              <c:numCache>
                <c:formatCode>0.00</c:formatCode>
                <c:ptCount val="1"/>
                <c:pt idx="0">
                  <c:v>9500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FBB-45CD-B277-84AFB960F9D5}"/>
            </c:ext>
          </c:extLst>
        </c:ser>
        <c:ser>
          <c:idx val="8"/>
          <c:order val="8"/>
          <c:invertIfNegative val="0"/>
          <c:val>
            <c:numRef>
              <c:f>'[1]جارى المدينين'!$K$13</c:f>
              <c:numCache>
                <c:formatCode>0.00</c:formatCode>
                <c:ptCount val="1"/>
                <c:pt idx="0">
                  <c:v>7900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BB-45CD-B277-84AFB960F9D5}"/>
            </c:ext>
          </c:extLst>
        </c:ser>
        <c:ser>
          <c:idx val="9"/>
          <c:order val="9"/>
          <c:invertIfNegative val="0"/>
          <c:val>
            <c:numRef>
              <c:f>'[1]جارى المدينين'!$K$14</c:f>
              <c:numCache>
                <c:formatCode>0.00</c:formatCode>
                <c:ptCount val="1"/>
                <c:pt idx="0">
                  <c:v>7800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FBB-45CD-B277-84AFB960F9D5}"/>
            </c:ext>
          </c:extLst>
        </c:ser>
        <c:ser>
          <c:idx val="10"/>
          <c:order val="10"/>
          <c:invertIfNegative val="0"/>
          <c:val>
            <c:numRef>
              <c:f>'[1]جارى المدينين'!$K$15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FBB-45CD-B277-84AFB960F9D5}"/>
            </c:ext>
          </c:extLst>
        </c:ser>
        <c:ser>
          <c:idx val="11"/>
          <c:order val="11"/>
          <c:invertIfNegative val="0"/>
          <c:val>
            <c:numRef>
              <c:f>'[1]جارى المدينين'!$K$16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FBB-45CD-B277-84AFB960F9D5}"/>
            </c:ext>
          </c:extLst>
        </c:ser>
        <c:ser>
          <c:idx val="12"/>
          <c:order val="12"/>
          <c:invertIfNegative val="0"/>
          <c:val>
            <c:numRef>
              <c:f>'[1]جارى المدينين'!$K$17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FBB-45CD-B277-84AFB960F9D5}"/>
            </c:ext>
          </c:extLst>
        </c:ser>
        <c:ser>
          <c:idx val="13"/>
          <c:order val="13"/>
          <c:invertIfNegative val="0"/>
          <c:val>
            <c:numRef>
              <c:f>'[1]جارى المدينين'!$K$18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FBB-45CD-B277-84AFB960F9D5}"/>
            </c:ext>
          </c:extLst>
        </c:ser>
        <c:ser>
          <c:idx val="14"/>
          <c:order val="14"/>
          <c:invertIfNegative val="0"/>
          <c:val>
            <c:numRef>
              <c:f>'[1]جارى المدينين'!$K$19</c:f>
              <c:numCache>
                <c:formatCode>0.00</c:formatCode>
                <c:ptCount val="1"/>
                <c:pt idx="0">
                  <c:v>8400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FBB-45CD-B277-84AFB960F9D5}"/>
            </c:ext>
          </c:extLst>
        </c:ser>
        <c:ser>
          <c:idx val="15"/>
          <c:order val="15"/>
          <c:invertIfNegative val="0"/>
          <c:val>
            <c:numRef>
              <c:f>'[1]جارى المدينين'!$K$20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FBB-45CD-B277-84AFB960F9D5}"/>
            </c:ext>
          </c:extLst>
        </c:ser>
        <c:ser>
          <c:idx val="16"/>
          <c:order val="16"/>
          <c:invertIfNegative val="0"/>
          <c:val>
            <c:numRef>
              <c:f>'[1]جارى المدينين'!$K$21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FBB-45CD-B277-84AFB960F9D5}"/>
            </c:ext>
          </c:extLst>
        </c:ser>
        <c:ser>
          <c:idx val="17"/>
          <c:order val="17"/>
          <c:invertIfNegative val="0"/>
          <c:val>
            <c:numRef>
              <c:f>'[1]جارى المدينين'!$K$22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FBB-45CD-B277-84AFB960F9D5}"/>
            </c:ext>
          </c:extLst>
        </c:ser>
        <c:ser>
          <c:idx val="18"/>
          <c:order val="18"/>
          <c:invertIfNegative val="0"/>
          <c:val>
            <c:numRef>
              <c:f>'[1]جارى المدينين'!$K$23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FBB-45CD-B277-84AFB960F9D5}"/>
            </c:ext>
          </c:extLst>
        </c:ser>
        <c:ser>
          <c:idx val="19"/>
          <c:order val="19"/>
          <c:invertIfNegative val="0"/>
          <c:val>
            <c:numRef>
              <c:f>'[1]جارى المدينين'!$K$24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FBB-45CD-B277-84AFB960F9D5}"/>
            </c:ext>
          </c:extLst>
        </c:ser>
        <c:ser>
          <c:idx val="20"/>
          <c:order val="20"/>
          <c:invertIfNegative val="0"/>
          <c:val>
            <c:numRef>
              <c:f>'[1]جارى المدينين'!$K$25</c:f>
              <c:numCache>
                <c:formatCode>0.00</c:formatCode>
                <c:ptCount val="1"/>
                <c:pt idx="0">
                  <c:v>7900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FBB-45CD-B277-84AFB960F9D5}"/>
            </c:ext>
          </c:extLst>
        </c:ser>
        <c:ser>
          <c:idx val="21"/>
          <c:order val="21"/>
          <c:invertIfNegative val="0"/>
          <c:val>
            <c:numRef>
              <c:f>'[1]جارى المدينين'!$K$26</c:f>
              <c:numCache>
                <c:formatCode>0.00</c:formatCode>
                <c:ptCount val="1"/>
                <c:pt idx="0">
                  <c:v>8300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BFBB-45CD-B277-84AFB960F9D5}"/>
            </c:ext>
          </c:extLst>
        </c:ser>
        <c:ser>
          <c:idx val="22"/>
          <c:order val="22"/>
          <c:invertIfNegative val="0"/>
          <c:val>
            <c:numRef>
              <c:f>'[1]جارى المدينين'!$K$27</c:f>
              <c:numCache>
                <c:formatCode>0.00</c:formatCode>
                <c:ptCount val="1"/>
                <c:pt idx="0">
                  <c:v>7900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BFBB-45CD-B277-84AFB960F9D5}"/>
            </c:ext>
          </c:extLst>
        </c:ser>
        <c:ser>
          <c:idx val="23"/>
          <c:order val="23"/>
          <c:invertIfNegative val="0"/>
          <c:val>
            <c:numRef>
              <c:f>'[1]جارى المدينين'!$K$28</c:f>
              <c:numCache>
                <c:formatCode>0.00</c:formatCode>
                <c:ptCount val="1"/>
                <c:pt idx="0">
                  <c:v>8500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FBB-45CD-B277-84AFB960F9D5}"/>
            </c:ext>
          </c:extLst>
        </c:ser>
        <c:ser>
          <c:idx val="24"/>
          <c:order val="24"/>
          <c:invertIfNegative val="0"/>
          <c:val>
            <c:numRef>
              <c:f>'[1]جارى المدينين'!$K$29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BFBB-45CD-B277-84AFB960F9D5}"/>
            </c:ext>
          </c:extLst>
        </c:ser>
        <c:ser>
          <c:idx val="25"/>
          <c:order val="25"/>
          <c:invertIfNegative val="0"/>
          <c:val>
            <c:numRef>
              <c:f>'[1]جارى المدينين'!$K$30</c:f>
              <c:numCache>
                <c:formatCode>0.00</c:formatCode>
                <c:ptCount val="1"/>
                <c:pt idx="0">
                  <c:v>7800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BFBB-45CD-B277-84AFB960F9D5}"/>
            </c:ext>
          </c:extLst>
        </c:ser>
        <c:ser>
          <c:idx val="26"/>
          <c:order val="26"/>
          <c:invertIfNegative val="0"/>
          <c:val>
            <c:numRef>
              <c:f>'[1]جارى المدينين'!$K$31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BFBB-45CD-B277-84AFB960F9D5}"/>
            </c:ext>
          </c:extLst>
        </c:ser>
        <c:ser>
          <c:idx val="27"/>
          <c:order val="27"/>
          <c:invertIfNegative val="0"/>
          <c:val>
            <c:numRef>
              <c:f>'[1]جارى المدينين'!$K$32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BFBB-45CD-B277-84AFB960F9D5}"/>
            </c:ext>
          </c:extLst>
        </c:ser>
        <c:ser>
          <c:idx val="28"/>
          <c:order val="28"/>
          <c:invertIfNegative val="0"/>
          <c:val>
            <c:numRef>
              <c:f>'[1]جارى المدينين'!$K$33</c:f>
              <c:numCache>
                <c:formatCode>0.00</c:formatCode>
                <c:ptCount val="1"/>
                <c:pt idx="0">
                  <c:v>8500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BFBB-45CD-B277-84AFB960F9D5}"/>
            </c:ext>
          </c:extLst>
        </c:ser>
        <c:ser>
          <c:idx val="29"/>
          <c:order val="29"/>
          <c:invertIfNegative val="0"/>
          <c:val>
            <c:numRef>
              <c:f>'[1]جارى المدينين'!$K$34</c:f>
              <c:numCache>
                <c:formatCode>0.00</c:formatCode>
                <c:ptCount val="1"/>
                <c:pt idx="0">
                  <c:v>8600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BFBB-45CD-B277-84AFB960F9D5}"/>
            </c:ext>
          </c:extLst>
        </c:ser>
        <c:ser>
          <c:idx val="30"/>
          <c:order val="30"/>
          <c:invertIfNegative val="0"/>
          <c:val>
            <c:numRef>
              <c:f>'[1]جارى المدينين'!$K$35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BFBB-45CD-B277-84AFB960F9D5}"/>
            </c:ext>
          </c:extLst>
        </c:ser>
        <c:ser>
          <c:idx val="31"/>
          <c:order val="31"/>
          <c:invertIfNegative val="0"/>
          <c:val>
            <c:numRef>
              <c:f>'[1]جارى المدينين'!$K$36</c:f>
              <c:numCache>
                <c:formatCode>0.00</c:formatCode>
                <c:ptCount val="1"/>
                <c:pt idx="0">
                  <c:v>8300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BFBB-45CD-B277-84AFB960F9D5}"/>
            </c:ext>
          </c:extLst>
        </c:ser>
        <c:ser>
          <c:idx val="32"/>
          <c:order val="32"/>
          <c:invertIfNegative val="0"/>
          <c:val>
            <c:numRef>
              <c:f>'[1]جارى المدينين'!$K$37</c:f>
              <c:numCache>
                <c:formatCode>0.00</c:formatCode>
                <c:ptCount val="1"/>
                <c:pt idx="0">
                  <c:v>8400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BFBB-45CD-B277-84AFB960F9D5}"/>
            </c:ext>
          </c:extLst>
        </c:ser>
        <c:ser>
          <c:idx val="33"/>
          <c:order val="33"/>
          <c:invertIfNegative val="0"/>
          <c:val>
            <c:numRef>
              <c:f>'[1]جارى المدينين'!$K$38</c:f>
              <c:numCache>
                <c:formatCode>0.00</c:formatCode>
                <c:ptCount val="1"/>
                <c:pt idx="0">
                  <c:v>8600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BFBB-45CD-B277-84AFB960F9D5}"/>
            </c:ext>
          </c:extLst>
        </c:ser>
        <c:ser>
          <c:idx val="34"/>
          <c:order val="34"/>
          <c:invertIfNegative val="0"/>
          <c:val>
            <c:numRef>
              <c:f>'[1]جارى المدينين'!$K$39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FBB-45CD-B277-84AFB960F9D5}"/>
            </c:ext>
          </c:extLst>
        </c:ser>
        <c:ser>
          <c:idx val="35"/>
          <c:order val="35"/>
          <c:invertIfNegative val="0"/>
          <c:val>
            <c:numRef>
              <c:f>'[1]جارى المدينين'!$K$40</c:f>
              <c:numCache>
                <c:formatCode>0.00</c:formatCode>
                <c:ptCount val="1"/>
                <c:pt idx="0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BFBB-45CD-B277-84AFB960F9D5}"/>
            </c:ext>
          </c:extLst>
        </c:ser>
        <c:ser>
          <c:idx val="36"/>
          <c:order val="36"/>
          <c:invertIfNegative val="0"/>
          <c:val>
            <c:numRef>
              <c:f>'[1]جارى المدينين'!$K$41</c:f>
              <c:numCache>
                <c:formatCode>0.00</c:formatCode>
                <c:ptCount val="1"/>
                <c:pt idx="0">
                  <c:v>8700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BFBB-45CD-B277-84AFB960F9D5}"/>
            </c:ext>
          </c:extLst>
        </c:ser>
        <c:ser>
          <c:idx val="37"/>
          <c:order val="37"/>
          <c:invertIfNegative val="0"/>
          <c:val>
            <c:numRef>
              <c:f>'[1]جارى المدينين'!$K$42</c:f>
              <c:numCache>
                <c:formatCode>0.00</c:formatCode>
                <c:ptCount val="1"/>
                <c:pt idx="0">
                  <c:v>8800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BFBB-45CD-B277-84AFB960F9D5}"/>
            </c:ext>
          </c:extLst>
        </c:ser>
        <c:ser>
          <c:idx val="38"/>
          <c:order val="38"/>
          <c:invertIfNegative val="0"/>
          <c:val>
            <c:numRef>
              <c:f>'[1]جارى المدينين'!$K$43</c:f>
              <c:numCache>
                <c:formatCode>0.00</c:formatCode>
                <c:ptCount val="1"/>
                <c:pt idx="0">
                  <c:v>8700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BFBB-45CD-B277-84AFB960F9D5}"/>
            </c:ext>
          </c:extLst>
        </c:ser>
        <c:ser>
          <c:idx val="39"/>
          <c:order val="39"/>
          <c:invertIfNegative val="0"/>
          <c:val>
            <c:numRef>
              <c:f>'[1]جارى المدينين'!$K$44</c:f>
              <c:numCache>
                <c:formatCode>0.00</c:formatCode>
                <c:ptCount val="1"/>
                <c:pt idx="0">
                  <c:v>24000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BFBB-45CD-B277-84AFB960F9D5}"/>
            </c:ext>
          </c:extLst>
        </c:ser>
        <c:ser>
          <c:idx val="40"/>
          <c:order val="40"/>
          <c:invertIfNegative val="0"/>
          <c:val>
            <c:numRef>
              <c:f>'[1]جارى المدينين'!$K$45</c:f>
              <c:numCache>
                <c:formatCode>0.00</c:formatCode>
                <c:ptCount val="1"/>
                <c:pt idx="0">
                  <c:v>17800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BFBB-45CD-B277-84AFB960F9D5}"/>
            </c:ext>
          </c:extLst>
        </c:ser>
        <c:ser>
          <c:idx val="41"/>
          <c:order val="41"/>
          <c:invertIfNegative val="0"/>
          <c:val>
            <c:numRef>
              <c:f>'[1]جارى المدينين'!$K$46</c:f>
              <c:numCache>
                <c:formatCode>0.00</c:formatCode>
                <c:ptCount val="1"/>
                <c:pt idx="0">
                  <c:v>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BFBB-45CD-B277-84AFB960F9D5}"/>
            </c:ext>
          </c:extLst>
        </c:ser>
        <c:ser>
          <c:idx val="42"/>
          <c:order val="42"/>
          <c:invertIfNegative val="0"/>
          <c:val>
            <c:numRef>
              <c:f>'[1]جارى المدينين'!$K$47</c:f>
              <c:numCache>
                <c:formatCode>0.00</c:formatCode>
                <c:ptCount val="1"/>
                <c:pt idx="0">
                  <c:v>9500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BFBB-45CD-B277-84AFB960F9D5}"/>
            </c:ext>
          </c:extLst>
        </c:ser>
        <c:ser>
          <c:idx val="43"/>
          <c:order val="43"/>
          <c:invertIfNegative val="0"/>
          <c:val>
            <c:numRef>
              <c:f>'[1]جارى المدينين'!$K$48</c:f>
              <c:numCache>
                <c:formatCode>0.00</c:formatCode>
                <c:ptCount val="1"/>
                <c:pt idx="0">
                  <c:v>24000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BFBB-45CD-B277-84AFB960F9D5}"/>
            </c:ext>
          </c:extLst>
        </c:ser>
        <c:ser>
          <c:idx val="44"/>
          <c:order val="44"/>
          <c:invertIfNegative val="0"/>
          <c:val>
            <c:numRef>
              <c:f>'[1]جارى المدينين'!$K$49</c:f>
              <c:numCache>
                <c:formatCode>0.00</c:formatCode>
                <c:ptCount val="1"/>
                <c:pt idx="0">
                  <c:v>26000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BFBB-45CD-B277-84AFB960F9D5}"/>
            </c:ext>
          </c:extLst>
        </c:ser>
        <c:ser>
          <c:idx val="45"/>
          <c:order val="45"/>
          <c:invertIfNegative val="0"/>
          <c:val>
            <c:numRef>
              <c:f>'[1]جارى المدينين'!$K$50</c:f>
              <c:numCache>
                <c:formatCode>0.00</c:formatCode>
                <c:ptCount val="1"/>
                <c:pt idx="0">
                  <c:v>4900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BFBB-45CD-B277-84AFB960F9D5}"/>
            </c:ext>
          </c:extLst>
        </c:ser>
        <c:ser>
          <c:idx val="46"/>
          <c:order val="46"/>
          <c:invertIfNegative val="0"/>
          <c:val>
            <c:numRef>
              <c:f>'[1]جارى المدينين'!$K$51</c:f>
              <c:numCache>
                <c:formatCode>0.00</c:formatCode>
                <c:ptCount val="1"/>
                <c:pt idx="0">
                  <c:v>8700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BFBB-45CD-B277-84AFB960F9D5}"/>
            </c:ext>
          </c:extLst>
        </c:ser>
        <c:ser>
          <c:idx val="47"/>
          <c:order val="47"/>
          <c:invertIfNegative val="0"/>
          <c:val>
            <c:numRef>
              <c:f>'[1]جارى المدينين'!$K$52</c:f>
              <c:numCache>
                <c:formatCode>0.00</c:formatCode>
                <c:ptCount val="1"/>
                <c:pt idx="0">
                  <c:v>8500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BFBB-45CD-B277-84AFB960F9D5}"/>
            </c:ext>
          </c:extLst>
        </c:ser>
        <c:ser>
          <c:idx val="48"/>
          <c:order val="48"/>
          <c:invertIfNegative val="0"/>
          <c:val>
            <c:numRef>
              <c:f>'[1]جارى المدينين'!$K$53</c:f>
              <c:numCache>
                <c:formatCode>0.00</c:formatCode>
                <c:ptCount val="1"/>
                <c:pt idx="0">
                  <c:v>8500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BFBB-45CD-B277-84AFB960F9D5}"/>
            </c:ext>
          </c:extLst>
        </c:ser>
        <c:ser>
          <c:idx val="49"/>
          <c:order val="49"/>
          <c:invertIfNegative val="0"/>
          <c:val>
            <c:numRef>
              <c:f>'[1]جارى المدينين'!$K$54</c:f>
              <c:numCache>
                <c:formatCode>0.00</c:formatCode>
                <c:ptCount val="1"/>
                <c:pt idx="0">
                  <c:v>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BFBB-45CD-B277-84AFB960F9D5}"/>
            </c:ext>
          </c:extLst>
        </c:ser>
        <c:ser>
          <c:idx val="50"/>
          <c:order val="50"/>
          <c:invertIfNegative val="0"/>
          <c:val>
            <c:numRef>
              <c:f>'[1]جارى المدينين'!$K$55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2-BFBB-45CD-B277-84AFB960F9D5}"/>
            </c:ext>
          </c:extLst>
        </c:ser>
        <c:ser>
          <c:idx val="51"/>
          <c:order val="51"/>
          <c:invertIfNegative val="0"/>
          <c:val>
            <c:numRef>
              <c:f>'[1]جارى المدينين'!$K$56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3-BFBB-45CD-B277-84AFB960F9D5}"/>
            </c:ext>
          </c:extLst>
        </c:ser>
        <c:ser>
          <c:idx val="52"/>
          <c:order val="52"/>
          <c:invertIfNegative val="0"/>
          <c:val>
            <c:numRef>
              <c:f>'[1]جارى المدينين'!$K$57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4-BFBB-45CD-B277-84AFB960F9D5}"/>
            </c:ext>
          </c:extLst>
        </c:ser>
        <c:ser>
          <c:idx val="53"/>
          <c:order val="53"/>
          <c:invertIfNegative val="0"/>
          <c:val>
            <c:numRef>
              <c:f>'جارى المدينين'!#REF!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BFBB-45CD-B277-84AFB960F9D5}"/>
            </c:ext>
          </c:extLst>
        </c:ser>
        <c:ser>
          <c:idx val="54"/>
          <c:order val="54"/>
          <c:invertIfNegative val="0"/>
          <c:val>
            <c:numRef>
              <c:f>'جارى المدينين'!#REF!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6-BFBB-45CD-B277-84AFB960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02799616"/>
        <c:axId val="102801408"/>
        <c:axId val="102794112"/>
      </c:bar3DChart>
      <c:catAx>
        <c:axId val="102799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801408"/>
        <c:crosses val="autoZero"/>
        <c:auto val="1"/>
        <c:lblAlgn val="ctr"/>
        <c:lblOffset val="100"/>
        <c:noMultiLvlLbl val="0"/>
      </c:catAx>
      <c:valAx>
        <c:axId val="10280140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02799616"/>
        <c:crosses val="autoZero"/>
        <c:crossBetween val="between"/>
      </c:valAx>
      <c:serAx>
        <c:axId val="1027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028014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15"/>
      <c:rotY val="3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79724409448819"/>
          <c:y val="7.4548702245552642E-2"/>
          <c:w val="0.61413101487314081"/>
          <c:h val="0.73413475304223341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val>
            <c:numRef>
              <c:f>'[1]جارى المدينين'!$K$68:$K$100</c:f>
              <c:numCache>
                <c:formatCode>0.00</c:formatCode>
                <c:ptCount val="33"/>
                <c:pt idx="0">
                  <c:v>6500</c:v>
                </c:pt>
                <c:pt idx="1">
                  <c:v>11000</c:v>
                </c:pt>
                <c:pt idx="2">
                  <c:v>11000</c:v>
                </c:pt>
                <c:pt idx="3">
                  <c:v>10500</c:v>
                </c:pt>
                <c:pt idx="4">
                  <c:v>14000</c:v>
                </c:pt>
                <c:pt idx="5">
                  <c:v>15000</c:v>
                </c:pt>
                <c:pt idx="6">
                  <c:v>6900</c:v>
                </c:pt>
                <c:pt idx="7">
                  <c:v>6500</c:v>
                </c:pt>
                <c:pt idx="8">
                  <c:v>10000</c:v>
                </c:pt>
                <c:pt idx="9">
                  <c:v>11000</c:v>
                </c:pt>
                <c:pt idx="10">
                  <c:v>11000</c:v>
                </c:pt>
                <c:pt idx="11">
                  <c:v>11000</c:v>
                </c:pt>
                <c:pt idx="12">
                  <c:v>13000</c:v>
                </c:pt>
                <c:pt idx="13">
                  <c:v>6800</c:v>
                </c:pt>
                <c:pt idx="14">
                  <c:v>600</c:v>
                </c:pt>
                <c:pt idx="15">
                  <c:v>6500</c:v>
                </c:pt>
                <c:pt idx="16">
                  <c:v>12500</c:v>
                </c:pt>
                <c:pt idx="17">
                  <c:v>11300</c:v>
                </c:pt>
                <c:pt idx="18">
                  <c:v>26000</c:v>
                </c:pt>
                <c:pt idx="19">
                  <c:v>10000</c:v>
                </c:pt>
                <c:pt idx="20">
                  <c:v>10000</c:v>
                </c:pt>
                <c:pt idx="21">
                  <c:v>6500</c:v>
                </c:pt>
                <c:pt idx="22">
                  <c:v>6500</c:v>
                </c:pt>
                <c:pt idx="23">
                  <c:v>11000</c:v>
                </c:pt>
                <c:pt idx="24">
                  <c:v>12500</c:v>
                </c:pt>
                <c:pt idx="25">
                  <c:v>11500</c:v>
                </c:pt>
                <c:pt idx="26">
                  <c:v>11500</c:v>
                </c:pt>
                <c:pt idx="27">
                  <c:v>10500</c:v>
                </c:pt>
                <c:pt idx="28">
                  <c:v>11000</c:v>
                </c:pt>
                <c:pt idx="29">
                  <c:v>12000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2184192"/>
        <c:axId val="202185728"/>
        <c:axId val="196247552"/>
      </c:bar3DChart>
      <c:catAx>
        <c:axId val="202184192"/>
        <c:scaling>
          <c:orientation val="maxMin"/>
        </c:scaling>
        <c:delete val="0"/>
        <c:axPos val="b"/>
        <c:majorTickMark val="out"/>
        <c:minorTickMark val="none"/>
        <c:tickLblPos val="nextTo"/>
        <c:crossAx val="202185728"/>
        <c:crosses val="autoZero"/>
        <c:auto val="1"/>
        <c:lblAlgn val="ctr"/>
        <c:lblOffset val="100"/>
        <c:noMultiLvlLbl val="0"/>
      </c:catAx>
      <c:valAx>
        <c:axId val="202185728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02184192"/>
        <c:crosses val="autoZero"/>
        <c:crossBetween val="between"/>
      </c:valAx>
      <c:serAx>
        <c:axId val="19624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2185728"/>
        <c:crosses val="autoZero"/>
      </c:serAx>
    </c:plotArea>
    <c:legend>
      <c:legendPos val="l"/>
      <c:layout>
        <c:manualLayout>
          <c:xMode val="edge"/>
          <c:yMode val="edge"/>
          <c:x val="0.46124031007751937"/>
          <c:y val="8.2672344528362501E-2"/>
          <c:w val="0.12371380902968525"/>
          <c:h val="0.115834270716160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EG"/>
              <a:t>المدفوع</a:t>
            </a:r>
          </a:p>
        </c:rich>
      </c:tx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'[1]جارى المدينين'!$F$67</c:f>
              <c:strCache>
                <c:ptCount val="1"/>
                <c:pt idx="0">
                  <c:v>المبلغ</c:v>
                </c:pt>
              </c:strCache>
            </c:strRef>
          </c:tx>
          <c:invertIfNegative val="0"/>
          <c:val>
            <c:numRef>
              <c:f>'[1]جارى المدينين'!$F$68:$F$100</c:f>
              <c:numCache>
                <c:formatCode>0.00</c:formatCode>
                <c:ptCount val="33"/>
                <c:pt idx="0">
                  <c:v>50000</c:v>
                </c:pt>
                <c:pt idx="1">
                  <c:v>3500</c:v>
                </c:pt>
                <c:pt idx="2">
                  <c:v>25100</c:v>
                </c:pt>
                <c:pt idx="3">
                  <c:v>24900</c:v>
                </c:pt>
                <c:pt idx="4">
                  <c:v>20000</c:v>
                </c:pt>
                <c:pt idx="5">
                  <c:v>18000</c:v>
                </c:pt>
                <c:pt idx="6">
                  <c:v>30000</c:v>
                </c:pt>
                <c:pt idx="7">
                  <c:v>20000</c:v>
                </c:pt>
                <c:pt idx="8">
                  <c:v>30000</c:v>
                </c:pt>
                <c:pt idx="9">
                  <c:v>40000</c:v>
                </c:pt>
                <c:pt idx="10">
                  <c:v>20000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2724096"/>
        <c:axId val="202725632"/>
        <c:axId val="0"/>
      </c:bar3DChart>
      <c:catAx>
        <c:axId val="202724096"/>
        <c:scaling>
          <c:orientation val="maxMin"/>
        </c:scaling>
        <c:delete val="0"/>
        <c:axPos val="b"/>
        <c:majorTickMark val="out"/>
        <c:minorTickMark val="none"/>
        <c:tickLblPos val="nextTo"/>
        <c:crossAx val="202725632"/>
        <c:crosses val="autoZero"/>
        <c:auto val="1"/>
        <c:lblAlgn val="ctr"/>
        <c:lblOffset val="100"/>
        <c:noMultiLvlLbl val="0"/>
      </c:catAx>
      <c:valAx>
        <c:axId val="20272563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027240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24</xdr:row>
      <xdr:rowOff>95250</xdr:rowOff>
    </xdr:from>
    <xdr:to>
      <xdr:col>12</xdr:col>
      <xdr:colOff>3629024</xdr:colOff>
      <xdr:row>48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0</xdr:row>
      <xdr:rowOff>428625</xdr:rowOff>
    </xdr:from>
    <xdr:to>
      <xdr:col>12</xdr:col>
      <xdr:colOff>3629025</xdr:colOff>
      <xdr:row>24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190500</xdr:rowOff>
    </xdr:from>
    <xdr:to>
      <xdr:col>12</xdr:col>
      <xdr:colOff>2971800</xdr:colOff>
      <xdr:row>58</xdr:row>
      <xdr:rowOff>38100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57</xdr:row>
      <xdr:rowOff>419100</xdr:rowOff>
    </xdr:from>
    <xdr:to>
      <xdr:col>12</xdr:col>
      <xdr:colOff>2952750</xdr:colOff>
      <xdr:row>67</xdr:row>
      <xdr:rowOff>76200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هام جدا"/>
      <sheetName val="الحسابات المركزية"/>
      <sheetName val="إحصائيات بيانية"/>
      <sheetName val="التحليل المالى"/>
      <sheetName val="جارى المدينين"/>
      <sheetName val="جارى الدائنين"/>
      <sheetName val="قائمة التكاليف"/>
      <sheetName val="دليل أرقام العمل"/>
    </sheetNames>
    <sheetDataSet>
      <sheetData sheetId="0"/>
      <sheetData sheetId="1"/>
      <sheetData sheetId="2"/>
      <sheetData sheetId="3"/>
      <sheetData sheetId="4">
        <row r="5">
          <cell r="F5">
            <v>4000</v>
          </cell>
          <cell r="K5">
            <v>19000</v>
          </cell>
        </row>
        <row r="6">
          <cell r="F6">
            <v>75000</v>
          </cell>
          <cell r="K6">
            <v>9500</v>
          </cell>
        </row>
        <row r="7">
          <cell r="F7">
            <v>30000</v>
          </cell>
          <cell r="K7">
            <v>9000</v>
          </cell>
        </row>
        <row r="8">
          <cell r="F8">
            <v>20000</v>
          </cell>
          <cell r="K8">
            <v>9000</v>
          </cell>
        </row>
        <row r="9">
          <cell r="F9">
            <v>50000</v>
          </cell>
          <cell r="K9">
            <v>9000</v>
          </cell>
        </row>
        <row r="10">
          <cell r="F10">
            <v>25000</v>
          </cell>
          <cell r="K10">
            <v>8900</v>
          </cell>
        </row>
        <row r="11">
          <cell r="F11">
            <v>20000</v>
          </cell>
          <cell r="K11">
            <v>8700</v>
          </cell>
        </row>
        <row r="12">
          <cell r="F12">
            <v>25000</v>
          </cell>
          <cell r="K12">
            <v>9500</v>
          </cell>
        </row>
        <row r="13">
          <cell r="F13">
            <v>25000</v>
          </cell>
          <cell r="K13">
            <v>7900</v>
          </cell>
        </row>
        <row r="14">
          <cell r="F14">
            <v>25000</v>
          </cell>
          <cell r="K14">
            <v>7800</v>
          </cell>
        </row>
        <row r="15">
          <cell r="F15">
            <v>25000</v>
          </cell>
          <cell r="K15">
            <v>8000</v>
          </cell>
        </row>
        <row r="16">
          <cell r="F16">
            <v>25000</v>
          </cell>
          <cell r="K16">
            <v>8000</v>
          </cell>
        </row>
        <row r="17">
          <cell r="F17">
            <v>20000</v>
          </cell>
          <cell r="K17">
            <v>8000</v>
          </cell>
        </row>
        <row r="18">
          <cell r="F18">
            <v>20000</v>
          </cell>
          <cell r="K18">
            <v>8000</v>
          </cell>
        </row>
        <row r="19">
          <cell r="F19">
            <v>25000</v>
          </cell>
          <cell r="K19">
            <v>8400</v>
          </cell>
        </row>
        <row r="20">
          <cell r="F20">
            <v>25000</v>
          </cell>
          <cell r="K20">
            <v>8000</v>
          </cell>
        </row>
        <row r="21">
          <cell r="F21">
            <v>25000</v>
          </cell>
          <cell r="K21">
            <v>8000</v>
          </cell>
        </row>
        <row r="22">
          <cell r="F22">
            <v>0</v>
          </cell>
          <cell r="K22">
            <v>8000</v>
          </cell>
        </row>
        <row r="23">
          <cell r="F23">
            <v>0</v>
          </cell>
          <cell r="K23">
            <v>8000</v>
          </cell>
        </row>
        <row r="24">
          <cell r="F24">
            <v>0</v>
          </cell>
          <cell r="K24">
            <v>8000</v>
          </cell>
        </row>
        <row r="25">
          <cell r="F25">
            <v>0</v>
          </cell>
          <cell r="K25">
            <v>7900</v>
          </cell>
        </row>
        <row r="26">
          <cell r="F26">
            <v>0</v>
          </cell>
          <cell r="K26">
            <v>8300</v>
          </cell>
        </row>
        <row r="27">
          <cell r="F27">
            <v>0</v>
          </cell>
          <cell r="K27">
            <v>7900</v>
          </cell>
        </row>
        <row r="28">
          <cell r="F28">
            <v>0</v>
          </cell>
          <cell r="K28">
            <v>8500</v>
          </cell>
        </row>
        <row r="29">
          <cell r="F29">
            <v>0</v>
          </cell>
          <cell r="K29">
            <v>8000</v>
          </cell>
        </row>
        <row r="30">
          <cell r="F30">
            <v>0</v>
          </cell>
          <cell r="K30">
            <v>7800</v>
          </cell>
        </row>
        <row r="31">
          <cell r="F31">
            <v>0</v>
          </cell>
          <cell r="K31">
            <v>8000</v>
          </cell>
        </row>
        <row r="32">
          <cell r="F32">
            <v>0</v>
          </cell>
          <cell r="K32">
            <v>8000</v>
          </cell>
        </row>
        <row r="33">
          <cell r="F33">
            <v>0</v>
          </cell>
          <cell r="K33">
            <v>8500</v>
          </cell>
        </row>
        <row r="34">
          <cell r="F34">
            <v>0</v>
          </cell>
          <cell r="K34">
            <v>8600</v>
          </cell>
        </row>
        <row r="35">
          <cell r="F35">
            <v>0</v>
          </cell>
          <cell r="K35">
            <v>8000</v>
          </cell>
        </row>
        <row r="36">
          <cell r="F36">
            <v>0</v>
          </cell>
          <cell r="K36">
            <v>8300</v>
          </cell>
        </row>
        <row r="37">
          <cell r="F37">
            <v>0</v>
          </cell>
          <cell r="K37">
            <v>8400</v>
          </cell>
        </row>
        <row r="38">
          <cell r="F38">
            <v>0</v>
          </cell>
          <cell r="K38">
            <v>8600</v>
          </cell>
        </row>
        <row r="39">
          <cell r="F39">
            <v>0</v>
          </cell>
          <cell r="K39">
            <v>8000</v>
          </cell>
        </row>
        <row r="40">
          <cell r="F40">
            <v>0</v>
          </cell>
          <cell r="K40">
            <v>8000</v>
          </cell>
        </row>
        <row r="41">
          <cell r="F41">
            <v>0</v>
          </cell>
          <cell r="K41">
            <v>8700</v>
          </cell>
        </row>
        <row r="42">
          <cell r="F42">
            <v>0</v>
          </cell>
          <cell r="K42">
            <v>8800</v>
          </cell>
        </row>
        <row r="43">
          <cell r="F43">
            <v>0</v>
          </cell>
          <cell r="K43">
            <v>8700</v>
          </cell>
        </row>
        <row r="44">
          <cell r="F44">
            <v>0</v>
          </cell>
          <cell r="K44">
            <v>24000</v>
          </cell>
        </row>
        <row r="45">
          <cell r="F45">
            <v>0</v>
          </cell>
          <cell r="K45">
            <v>17800</v>
          </cell>
        </row>
        <row r="46">
          <cell r="F46">
            <v>0</v>
          </cell>
          <cell r="K46">
            <v>9000</v>
          </cell>
        </row>
        <row r="47">
          <cell r="F47">
            <v>0</v>
          </cell>
          <cell r="K47">
            <v>9500</v>
          </cell>
        </row>
        <row r="48">
          <cell r="F48">
            <v>0</v>
          </cell>
          <cell r="K48">
            <v>24000</v>
          </cell>
        </row>
        <row r="49">
          <cell r="F49">
            <v>0</v>
          </cell>
          <cell r="K49">
            <v>26000</v>
          </cell>
        </row>
        <row r="50">
          <cell r="F50">
            <v>0</v>
          </cell>
          <cell r="K50">
            <v>4900</v>
          </cell>
        </row>
        <row r="51">
          <cell r="F51">
            <v>0</v>
          </cell>
          <cell r="K51">
            <v>8700</v>
          </cell>
        </row>
        <row r="52">
          <cell r="F52">
            <v>0</v>
          </cell>
          <cell r="K52">
            <v>8500</v>
          </cell>
        </row>
        <row r="53">
          <cell r="F53">
            <v>0</v>
          </cell>
          <cell r="K53">
            <v>8500</v>
          </cell>
        </row>
        <row r="54">
          <cell r="F54">
            <v>0</v>
          </cell>
          <cell r="K54">
            <v>9000</v>
          </cell>
        </row>
        <row r="55">
          <cell r="F55">
            <v>0</v>
          </cell>
          <cell r="K55">
            <v>0</v>
          </cell>
        </row>
        <row r="56">
          <cell r="F56">
            <v>0</v>
          </cell>
          <cell r="K56">
            <v>0</v>
          </cell>
        </row>
        <row r="57">
          <cell r="F57">
            <v>0</v>
          </cell>
          <cell r="K57">
            <v>0</v>
          </cell>
        </row>
        <row r="67">
          <cell r="F67" t="str">
            <v>المبلغ</v>
          </cell>
        </row>
        <row r="68">
          <cell r="F68">
            <v>50000</v>
          </cell>
          <cell r="K68">
            <v>6500</v>
          </cell>
        </row>
        <row r="69">
          <cell r="F69">
            <v>3500</v>
          </cell>
          <cell r="K69">
            <v>11000</v>
          </cell>
        </row>
        <row r="70">
          <cell r="F70">
            <v>25100</v>
          </cell>
          <cell r="K70">
            <v>11000</v>
          </cell>
        </row>
        <row r="71">
          <cell r="F71">
            <v>24900</v>
          </cell>
          <cell r="K71">
            <v>10500</v>
          </cell>
        </row>
        <row r="72">
          <cell r="F72">
            <v>20000</v>
          </cell>
          <cell r="K72">
            <v>14000</v>
          </cell>
        </row>
        <row r="73">
          <cell r="F73">
            <v>18000</v>
          </cell>
          <cell r="K73">
            <v>15000</v>
          </cell>
        </row>
        <row r="74">
          <cell r="F74">
            <v>30000</v>
          </cell>
          <cell r="K74">
            <v>6900</v>
          </cell>
        </row>
        <row r="75">
          <cell r="F75">
            <v>20000</v>
          </cell>
          <cell r="K75">
            <v>6500</v>
          </cell>
        </row>
        <row r="76">
          <cell r="F76">
            <v>30000</v>
          </cell>
          <cell r="K76">
            <v>10000</v>
          </cell>
        </row>
        <row r="77">
          <cell r="F77">
            <v>40000</v>
          </cell>
          <cell r="K77">
            <v>11000</v>
          </cell>
        </row>
        <row r="78">
          <cell r="F78">
            <v>20000</v>
          </cell>
          <cell r="K78">
            <v>11000</v>
          </cell>
        </row>
        <row r="79">
          <cell r="F79">
            <v>0</v>
          </cell>
          <cell r="K79">
            <v>11000</v>
          </cell>
        </row>
        <row r="80">
          <cell r="F80">
            <v>0</v>
          </cell>
          <cell r="K80">
            <v>13000</v>
          </cell>
        </row>
        <row r="81">
          <cell r="F81">
            <v>0</v>
          </cell>
          <cell r="K81">
            <v>6800</v>
          </cell>
        </row>
        <row r="82">
          <cell r="F82">
            <v>0</v>
          </cell>
          <cell r="K82">
            <v>600</v>
          </cell>
        </row>
        <row r="83">
          <cell r="F83">
            <v>0</v>
          </cell>
          <cell r="K83">
            <v>6500</v>
          </cell>
        </row>
        <row r="84">
          <cell r="F84">
            <v>0</v>
          </cell>
          <cell r="K84">
            <v>12500</v>
          </cell>
        </row>
        <row r="85">
          <cell r="F85">
            <v>0</v>
          </cell>
          <cell r="K85">
            <v>11300</v>
          </cell>
        </row>
        <row r="86">
          <cell r="F86">
            <v>0</v>
          </cell>
          <cell r="K86">
            <v>26000</v>
          </cell>
        </row>
        <row r="87">
          <cell r="F87">
            <v>0</v>
          </cell>
          <cell r="K87">
            <v>10000</v>
          </cell>
        </row>
        <row r="88">
          <cell r="F88">
            <v>0</v>
          </cell>
          <cell r="K88">
            <v>10000</v>
          </cell>
        </row>
        <row r="89">
          <cell r="F89">
            <v>0</v>
          </cell>
          <cell r="K89">
            <v>6500</v>
          </cell>
        </row>
        <row r="90">
          <cell r="F90">
            <v>0</v>
          </cell>
          <cell r="K90">
            <v>6500</v>
          </cell>
        </row>
        <row r="91">
          <cell r="F91">
            <v>0</v>
          </cell>
          <cell r="K91">
            <v>11000</v>
          </cell>
        </row>
        <row r="92">
          <cell r="F92">
            <v>0</v>
          </cell>
          <cell r="K92">
            <v>12500</v>
          </cell>
        </row>
        <row r="93">
          <cell r="F93">
            <v>0</v>
          </cell>
          <cell r="K93">
            <v>11500</v>
          </cell>
        </row>
        <row r="94">
          <cell r="F94">
            <v>0</v>
          </cell>
          <cell r="K94">
            <v>11500</v>
          </cell>
        </row>
        <row r="95">
          <cell r="F95">
            <v>0</v>
          </cell>
          <cell r="K95">
            <v>10500</v>
          </cell>
        </row>
        <row r="96">
          <cell r="F96">
            <v>0</v>
          </cell>
          <cell r="K96">
            <v>11000</v>
          </cell>
        </row>
        <row r="97">
          <cell r="F97">
            <v>0</v>
          </cell>
          <cell r="K97">
            <v>12000</v>
          </cell>
        </row>
        <row r="98">
          <cell r="F98">
            <v>0</v>
          </cell>
          <cell r="K98">
            <v>0</v>
          </cell>
        </row>
        <row r="99">
          <cell r="F99">
            <v>0</v>
          </cell>
          <cell r="K99">
            <v>0</v>
          </cell>
        </row>
        <row r="100">
          <cell r="F100">
            <v>0</v>
          </cell>
          <cell r="K100">
            <v>0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ERSONAL"/>
    </sheetNames>
    <definedNames>
      <definedName name="Module2.English"/>
      <definedName name="tafket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11"/>
  <sheetViews>
    <sheetView rightToLeft="1" workbookViewId="0">
      <selection activeCell="D26" sqref="D25:D26"/>
    </sheetView>
  </sheetViews>
  <sheetFormatPr defaultRowHeight="14.25" x14ac:dyDescent="0.2"/>
  <cols>
    <col min="4" max="4" width="13.375" bestFit="1" customWidth="1"/>
    <col min="5" max="5" width="12.5" bestFit="1" customWidth="1"/>
    <col min="6" max="6" width="11.125" bestFit="1" customWidth="1"/>
    <col min="7" max="7" width="88.75" bestFit="1" customWidth="1"/>
  </cols>
  <sheetData>
    <row r="1" spans="1:57" s="6" customFormat="1" x14ac:dyDescent="0.2">
      <c r="A1" s="1">
        <v>253</v>
      </c>
      <c r="B1" s="2">
        <v>28395</v>
      </c>
      <c r="C1" s="2">
        <v>7101</v>
      </c>
      <c r="D1" s="3">
        <v>43058</v>
      </c>
      <c r="E1" s="1" t="s">
        <v>0</v>
      </c>
      <c r="F1" s="1" t="s">
        <v>1</v>
      </c>
      <c r="G1" s="4" t="s">
        <v>2</v>
      </c>
      <c r="H1" s="1">
        <v>0</v>
      </c>
      <c r="I1" s="5">
        <v>1279501.2600000002</v>
      </c>
      <c r="J1" s="1">
        <v>194990.94</v>
      </c>
      <c r="K1" s="1">
        <v>194990.94</v>
      </c>
      <c r="L1" s="1">
        <v>0</v>
      </c>
      <c r="M1" s="1">
        <v>0</v>
      </c>
      <c r="N1" s="1">
        <v>0</v>
      </c>
      <c r="O1" s="1">
        <v>0</v>
      </c>
      <c r="P1" s="1">
        <v>0</v>
      </c>
      <c r="Q1" s="1">
        <v>194990.94</v>
      </c>
      <c r="R1" s="1">
        <v>0</v>
      </c>
      <c r="S1" s="1">
        <v>0</v>
      </c>
      <c r="T1" s="1">
        <v>0</v>
      </c>
      <c r="U1" s="1">
        <v>0</v>
      </c>
      <c r="V1" s="1">
        <v>0</v>
      </c>
      <c r="W1" s="1">
        <v>0</v>
      </c>
      <c r="X1" s="1">
        <v>194990.94</v>
      </c>
      <c r="Y1" s="1">
        <v>0</v>
      </c>
      <c r="Z1" s="1">
        <v>0</v>
      </c>
      <c r="AA1" s="1">
        <v>0</v>
      </c>
      <c r="AB1" s="1">
        <v>0</v>
      </c>
      <c r="AC1" s="1">
        <v>0</v>
      </c>
      <c r="AD1" s="1">
        <v>0</v>
      </c>
      <c r="AE1" s="1">
        <v>0</v>
      </c>
      <c r="AF1" s="1">
        <v>0</v>
      </c>
      <c r="AG1" s="1">
        <v>0</v>
      </c>
      <c r="AH1" s="1">
        <v>0</v>
      </c>
      <c r="AI1" s="1">
        <v>0</v>
      </c>
      <c r="AJ1" s="1">
        <v>0</v>
      </c>
      <c r="AK1" s="1">
        <v>0</v>
      </c>
      <c r="AL1" s="1">
        <v>0</v>
      </c>
      <c r="AM1" s="1">
        <v>0</v>
      </c>
      <c r="AN1" s="1">
        <v>0</v>
      </c>
      <c r="AO1" s="1">
        <v>0</v>
      </c>
      <c r="AP1" s="1">
        <v>0</v>
      </c>
      <c r="AQ1" s="1">
        <v>0</v>
      </c>
      <c r="AR1" s="1">
        <v>0</v>
      </c>
      <c r="AS1" s="1">
        <v>0</v>
      </c>
      <c r="AT1" s="1">
        <v>0</v>
      </c>
      <c r="AU1" s="1">
        <v>0</v>
      </c>
      <c r="AV1" s="1">
        <v>0</v>
      </c>
      <c r="AW1" s="1">
        <v>0</v>
      </c>
      <c r="AX1" s="1">
        <v>0</v>
      </c>
      <c r="AY1" s="1">
        <v>0</v>
      </c>
      <c r="AZ1" s="1">
        <v>0</v>
      </c>
      <c r="BA1" s="1">
        <v>0</v>
      </c>
      <c r="BB1" s="1">
        <v>0</v>
      </c>
      <c r="BC1" s="1">
        <v>0</v>
      </c>
      <c r="BD1" s="1">
        <v>0</v>
      </c>
      <c r="BE1" s="1">
        <v>0</v>
      </c>
    </row>
    <row r="2" spans="1:57" s="13" customFormat="1" x14ac:dyDescent="0.2">
      <c r="A2" s="7">
        <v>256</v>
      </c>
      <c r="B2" s="8">
        <v>28395</v>
      </c>
      <c r="C2" s="8">
        <v>6502</v>
      </c>
      <c r="D2" s="9">
        <v>43058</v>
      </c>
      <c r="E2" s="7" t="s">
        <v>3</v>
      </c>
      <c r="F2" s="7" t="s">
        <v>4</v>
      </c>
      <c r="G2" s="10" t="s">
        <v>5</v>
      </c>
      <c r="H2" s="7">
        <v>0</v>
      </c>
      <c r="I2" s="11">
        <v>1119501.2600000002</v>
      </c>
      <c r="J2" s="7">
        <v>10000</v>
      </c>
      <c r="K2" s="7">
        <v>10000</v>
      </c>
      <c r="L2" s="7">
        <v>0</v>
      </c>
      <c r="M2" s="7">
        <v>0</v>
      </c>
      <c r="N2" s="7">
        <v>0</v>
      </c>
      <c r="O2" s="7">
        <v>0</v>
      </c>
      <c r="P2" s="12">
        <v>10000</v>
      </c>
      <c r="Q2" s="11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10000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</row>
    <row r="3" spans="1:57" s="6" customFormat="1" x14ac:dyDescent="0.2">
      <c r="A3" s="1">
        <v>271</v>
      </c>
      <c r="B3" s="2">
        <v>28395</v>
      </c>
      <c r="C3" s="2">
        <v>6800</v>
      </c>
      <c r="D3" s="3">
        <v>43060</v>
      </c>
      <c r="E3" s="1" t="s">
        <v>6</v>
      </c>
      <c r="F3" s="1" t="s">
        <v>4</v>
      </c>
      <c r="G3" s="14" t="s">
        <v>7</v>
      </c>
      <c r="H3" s="1">
        <v>0</v>
      </c>
      <c r="I3" s="5">
        <v>980160.26000000024</v>
      </c>
      <c r="J3" s="1">
        <v>100</v>
      </c>
      <c r="K3" s="1">
        <v>100</v>
      </c>
      <c r="L3" s="1">
        <v>0</v>
      </c>
      <c r="M3" s="1">
        <v>0</v>
      </c>
      <c r="N3" s="1">
        <v>0</v>
      </c>
      <c r="O3" s="1">
        <v>0</v>
      </c>
      <c r="P3" s="15">
        <v>100</v>
      </c>
      <c r="Q3" s="5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100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</row>
    <row r="4" spans="1:57" s="13" customFormat="1" x14ac:dyDescent="0.2">
      <c r="A4" s="7">
        <v>272</v>
      </c>
      <c r="B4" s="8">
        <v>28395</v>
      </c>
      <c r="C4" s="8">
        <v>6502</v>
      </c>
      <c r="D4" s="9">
        <v>43060</v>
      </c>
      <c r="E4" s="7" t="s">
        <v>3</v>
      </c>
      <c r="F4" s="7" t="s">
        <v>4</v>
      </c>
      <c r="G4" s="10" t="s">
        <v>8</v>
      </c>
      <c r="H4" s="7">
        <v>0</v>
      </c>
      <c r="I4" s="11">
        <v>935160.26000000024</v>
      </c>
      <c r="J4" s="7">
        <v>45000</v>
      </c>
      <c r="K4" s="7">
        <v>45000</v>
      </c>
      <c r="L4" s="7">
        <v>0</v>
      </c>
      <c r="M4" s="7">
        <v>0</v>
      </c>
      <c r="N4" s="7">
        <v>0</v>
      </c>
      <c r="O4" s="7">
        <v>0</v>
      </c>
      <c r="P4" s="12">
        <v>45000</v>
      </c>
      <c r="Q4" s="11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45000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</row>
    <row r="5" spans="1:57" s="6" customFormat="1" x14ac:dyDescent="0.2">
      <c r="A5" s="1">
        <v>273</v>
      </c>
      <c r="B5" s="2">
        <v>28395</v>
      </c>
      <c r="C5" s="2">
        <v>6750</v>
      </c>
      <c r="D5" s="3">
        <v>43060</v>
      </c>
      <c r="E5" s="1" t="s">
        <v>6</v>
      </c>
      <c r="F5" s="1" t="s">
        <v>4</v>
      </c>
      <c r="G5" s="14" t="s">
        <v>9</v>
      </c>
      <c r="H5" s="1">
        <v>0</v>
      </c>
      <c r="I5" s="5">
        <v>934310.26000000024</v>
      </c>
      <c r="J5" s="1">
        <v>850</v>
      </c>
      <c r="K5" s="1">
        <v>850</v>
      </c>
      <c r="L5" s="1">
        <v>0</v>
      </c>
      <c r="M5" s="1">
        <v>0</v>
      </c>
      <c r="N5" s="1">
        <v>0</v>
      </c>
      <c r="O5" s="1">
        <v>0</v>
      </c>
      <c r="P5" s="15">
        <v>850</v>
      </c>
      <c r="Q5" s="5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850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</row>
    <row r="6" spans="1:57" s="13" customFormat="1" x14ac:dyDescent="0.2">
      <c r="A6" s="7">
        <v>274</v>
      </c>
      <c r="B6" s="8">
        <v>28395</v>
      </c>
      <c r="C6" s="8">
        <v>6200</v>
      </c>
      <c r="D6" s="9">
        <v>43060</v>
      </c>
      <c r="E6" s="7" t="s">
        <v>10</v>
      </c>
      <c r="F6" s="7" t="s">
        <v>4</v>
      </c>
      <c r="G6" s="10" t="s">
        <v>11</v>
      </c>
      <c r="H6" s="7">
        <v>0</v>
      </c>
      <c r="I6" s="11">
        <v>934110.26000000024</v>
      </c>
      <c r="J6" s="7">
        <v>200</v>
      </c>
      <c r="K6" s="7">
        <v>200</v>
      </c>
      <c r="L6" s="7">
        <v>0</v>
      </c>
      <c r="M6" s="7">
        <v>0</v>
      </c>
      <c r="N6" s="7">
        <v>0</v>
      </c>
      <c r="O6" s="7">
        <v>0</v>
      </c>
      <c r="P6" s="12">
        <v>200</v>
      </c>
      <c r="Q6" s="11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200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</row>
    <row r="7" spans="1:57" s="6" customFormat="1" x14ac:dyDescent="0.2">
      <c r="A7" s="1">
        <v>275</v>
      </c>
      <c r="B7" s="2">
        <v>28395</v>
      </c>
      <c r="C7" s="2">
        <v>6700</v>
      </c>
      <c r="D7" s="3">
        <v>43060</v>
      </c>
      <c r="E7" s="1" t="s">
        <v>10</v>
      </c>
      <c r="F7" s="1" t="s">
        <v>4</v>
      </c>
      <c r="G7" s="14" t="s">
        <v>12</v>
      </c>
      <c r="H7" s="1">
        <v>0</v>
      </c>
      <c r="I7" s="5">
        <v>933910.26000000024</v>
      </c>
      <c r="J7" s="1">
        <v>200</v>
      </c>
      <c r="K7" s="1">
        <v>200</v>
      </c>
      <c r="L7" s="1">
        <v>0</v>
      </c>
      <c r="M7" s="1">
        <v>0</v>
      </c>
      <c r="N7" s="1">
        <v>0</v>
      </c>
      <c r="O7" s="1">
        <v>0</v>
      </c>
      <c r="P7" s="15">
        <v>200</v>
      </c>
      <c r="Q7" s="5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200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</row>
    <row r="8" spans="1:57" s="6" customFormat="1" x14ac:dyDescent="0.2">
      <c r="A8" s="1">
        <v>279</v>
      </c>
      <c r="B8" s="2">
        <v>28395</v>
      </c>
      <c r="C8" s="2">
        <v>7101</v>
      </c>
      <c r="D8" s="3">
        <v>43060</v>
      </c>
      <c r="E8" s="1" t="s">
        <v>0</v>
      </c>
      <c r="F8" s="1" t="s">
        <v>1</v>
      </c>
      <c r="G8" s="16" t="s">
        <v>13</v>
      </c>
      <c r="H8" s="1">
        <v>0</v>
      </c>
      <c r="I8" s="5">
        <v>1133250.2600000002</v>
      </c>
      <c r="J8" s="1">
        <v>100000</v>
      </c>
      <c r="K8" s="1">
        <v>100000</v>
      </c>
      <c r="L8" s="1">
        <v>0</v>
      </c>
      <c r="M8" s="1">
        <v>0</v>
      </c>
      <c r="N8" s="1">
        <v>0</v>
      </c>
      <c r="O8" s="1">
        <v>0</v>
      </c>
      <c r="P8" s="15">
        <v>0</v>
      </c>
      <c r="Q8" s="5">
        <v>100000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100000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s="13" customFormat="1" x14ac:dyDescent="0.2">
      <c r="A9" s="7">
        <v>280</v>
      </c>
      <c r="B9" s="8">
        <v>28395</v>
      </c>
      <c r="C9" s="8">
        <v>6511</v>
      </c>
      <c r="D9" s="9">
        <v>43060</v>
      </c>
      <c r="E9" s="7" t="s">
        <v>3</v>
      </c>
      <c r="F9" s="7" t="s">
        <v>4</v>
      </c>
      <c r="G9" s="17" t="s">
        <v>14</v>
      </c>
      <c r="H9" s="7">
        <v>0</v>
      </c>
      <c r="I9" s="11">
        <v>1033250.2600000002</v>
      </c>
      <c r="J9" s="7">
        <v>100000</v>
      </c>
      <c r="K9" s="7">
        <v>100000</v>
      </c>
      <c r="L9" s="7">
        <v>0</v>
      </c>
      <c r="M9" s="7">
        <v>0</v>
      </c>
      <c r="N9" s="7">
        <v>0</v>
      </c>
      <c r="O9" s="7">
        <v>0</v>
      </c>
      <c r="P9" s="12">
        <v>100000</v>
      </c>
      <c r="Q9" s="11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100000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</row>
    <row r="10" spans="1:57" s="6" customFormat="1" x14ac:dyDescent="0.2">
      <c r="A10" s="1">
        <v>299</v>
      </c>
      <c r="B10" s="2">
        <v>28395</v>
      </c>
      <c r="C10" s="2">
        <v>6502</v>
      </c>
      <c r="D10" s="3">
        <v>43066</v>
      </c>
      <c r="E10" s="1" t="s">
        <v>3</v>
      </c>
      <c r="F10" s="1" t="s">
        <v>4</v>
      </c>
      <c r="G10" s="14" t="s">
        <v>15</v>
      </c>
      <c r="H10" s="1">
        <v>0</v>
      </c>
      <c r="I10" s="5">
        <v>967156.26000000024</v>
      </c>
      <c r="J10" s="1">
        <v>790</v>
      </c>
      <c r="K10" s="1">
        <v>790</v>
      </c>
      <c r="L10" s="1">
        <v>0</v>
      </c>
      <c r="M10" s="1">
        <v>0</v>
      </c>
      <c r="N10" s="1">
        <v>0</v>
      </c>
      <c r="O10" s="1">
        <v>0</v>
      </c>
      <c r="P10" s="15">
        <v>790</v>
      </c>
      <c r="Q10" s="5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790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s="13" customFormat="1" x14ac:dyDescent="0.2">
      <c r="A11" s="7">
        <v>302</v>
      </c>
      <c r="B11" s="8">
        <v>28395</v>
      </c>
      <c r="C11" s="8">
        <v>6700</v>
      </c>
      <c r="D11" s="9">
        <v>43066</v>
      </c>
      <c r="E11" s="7" t="s">
        <v>10</v>
      </c>
      <c r="F11" s="7" t="s">
        <v>4</v>
      </c>
      <c r="G11" s="10" t="s">
        <v>16</v>
      </c>
      <c r="H11" s="7">
        <v>0</v>
      </c>
      <c r="I11" s="11">
        <v>967056.26000000024</v>
      </c>
      <c r="J11" s="7">
        <v>100</v>
      </c>
      <c r="K11" s="7">
        <v>100</v>
      </c>
      <c r="L11" s="7">
        <v>0</v>
      </c>
      <c r="M11" s="7">
        <v>0</v>
      </c>
      <c r="N11" s="7">
        <v>0</v>
      </c>
      <c r="O11" s="7">
        <v>0</v>
      </c>
      <c r="P11" s="12">
        <v>100</v>
      </c>
      <c r="Q11" s="11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100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</row>
    <row r="12" spans="1:57" s="6" customFormat="1" x14ac:dyDescent="0.2">
      <c r="A12" s="1">
        <v>303</v>
      </c>
      <c r="B12" s="2">
        <v>28395</v>
      </c>
      <c r="C12" s="2">
        <v>6700</v>
      </c>
      <c r="D12" s="3">
        <v>43066</v>
      </c>
      <c r="E12" s="1" t="s">
        <v>10</v>
      </c>
      <c r="F12" s="1" t="s">
        <v>4</v>
      </c>
      <c r="G12" s="14" t="s">
        <v>17</v>
      </c>
      <c r="H12" s="1">
        <v>0</v>
      </c>
      <c r="I12" s="5">
        <v>967006.26000000024</v>
      </c>
      <c r="J12" s="1">
        <v>50</v>
      </c>
      <c r="K12" s="1">
        <v>50</v>
      </c>
      <c r="L12" s="1">
        <v>0</v>
      </c>
      <c r="M12" s="1">
        <v>0</v>
      </c>
      <c r="N12" s="1">
        <v>0</v>
      </c>
      <c r="O12" s="1">
        <v>0</v>
      </c>
      <c r="P12" s="15">
        <v>50</v>
      </c>
      <c r="Q12" s="5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50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s="13" customFormat="1" x14ac:dyDescent="0.2">
      <c r="A13" s="7">
        <v>304</v>
      </c>
      <c r="B13" s="8">
        <v>28395</v>
      </c>
      <c r="C13" s="8">
        <v>6700</v>
      </c>
      <c r="D13" s="9">
        <v>43066</v>
      </c>
      <c r="E13" s="7" t="s">
        <v>10</v>
      </c>
      <c r="F13" s="7" t="s">
        <v>4</v>
      </c>
      <c r="G13" s="10" t="s">
        <v>18</v>
      </c>
      <c r="H13" s="7">
        <v>0</v>
      </c>
      <c r="I13" s="11">
        <v>966906.26000000024</v>
      </c>
      <c r="J13" s="7">
        <v>100</v>
      </c>
      <c r="K13" s="7">
        <v>100</v>
      </c>
      <c r="L13" s="7">
        <v>0</v>
      </c>
      <c r="M13" s="7">
        <v>0</v>
      </c>
      <c r="N13" s="7">
        <v>0</v>
      </c>
      <c r="O13" s="7">
        <v>0</v>
      </c>
      <c r="P13" s="12">
        <v>100</v>
      </c>
      <c r="Q13" s="11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100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</row>
    <row r="14" spans="1:57" s="6" customFormat="1" x14ac:dyDescent="0.2">
      <c r="A14" s="1">
        <v>313</v>
      </c>
      <c r="B14" s="2">
        <v>28395</v>
      </c>
      <c r="C14" s="2">
        <v>6111</v>
      </c>
      <c r="D14" s="18">
        <v>43069</v>
      </c>
      <c r="E14" s="1" t="s">
        <v>19</v>
      </c>
      <c r="F14" s="1" t="s">
        <v>4</v>
      </c>
      <c r="G14" s="16" t="s">
        <v>20</v>
      </c>
      <c r="H14" s="1">
        <v>0</v>
      </c>
      <c r="I14" s="5">
        <v>934952.26000000024</v>
      </c>
      <c r="J14" s="1">
        <v>31179</v>
      </c>
      <c r="K14" s="1">
        <v>31179</v>
      </c>
      <c r="L14" s="1">
        <v>0</v>
      </c>
      <c r="M14" s="1">
        <v>0</v>
      </c>
      <c r="N14" s="1">
        <v>0</v>
      </c>
      <c r="O14" s="1">
        <v>0</v>
      </c>
      <c r="P14" s="1">
        <v>31179</v>
      </c>
      <c r="Q14" s="5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31179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s="6" customFormat="1" x14ac:dyDescent="0.2">
      <c r="A15" s="1">
        <v>355</v>
      </c>
      <c r="B15" s="2">
        <v>28395</v>
      </c>
      <c r="C15" s="2">
        <v>1010</v>
      </c>
      <c r="D15" s="18">
        <v>43079</v>
      </c>
      <c r="E15" s="1" t="s">
        <v>21</v>
      </c>
      <c r="F15" s="1" t="s">
        <v>22</v>
      </c>
      <c r="G15" s="16" t="s">
        <v>23</v>
      </c>
      <c r="H15" s="1">
        <v>0</v>
      </c>
      <c r="I15" s="5">
        <v>878580.10000000021</v>
      </c>
      <c r="J15" s="1">
        <v>20000</v>
      </c>
      <c r="K15" s="1">
        <v>20000</v>
      </c>
      <c r="L15" s="1">
        <v>20000</v>
      </c>
      <c r="M15" s="1">
        <v>0</v>
      </c>
      <c r="N15" s="1">
        <v>0</v>
      </c>
      <c r="O15" s="1">
        <v>0</v>
      </c>
      <c r="P15" s="1">
        <v>0</v>
      </c>
      <c r="Q15" s="5">
        <v>20000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6" spans="1:57" s="13" customFormat="1" x14ac:dyDescent="0.2">
      <c r="A16" s="7">
        <v>356</v>
      </c>
      <c r="B16" s="8">
        <v>28395</v>
      </c>
      <c r="C16" s="8">
        <v>1010</v>
      </c>
      <c r="D16" s="19">
        <v>43079</v>
      </c>
      <c r="E16" s="7" t="s">
        <v>24</v>
      </c>
      <c r="F16" s="7" t="s">
        <v>22</v>
      </c>
      <c r="G16" s="20" t="s">
        <v>25</v>
      </c>
      <c r="H16" s="7">
        <v>0</v>
      </c>
      <c r="I16" s="11">
        <v>868580.10000000021</v>
      </c>
      <c r="J16" s="7">
        <v>10000</v>
      </c>
      <c r="K16" s="7">
        <v>10000</v>
      </c>
      <c r="L16" s="7">
        <v>0</v>
      </c>
      <c r="M16" s="7">
        <v>10000</v>
      </c>
      <c r="N16" s="7">
        <v>0</v>
      </c>
      <c r="O16" s="7">
        <v>0</v>
      </c>
      <c r="P16" s="7">
        <v>10000</v>
      </c>
      <c r="Q16" s="11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</row>
    <row r="17" spans="1:57" s="6" customFormat="1" x14ac:dyDescent="0.2">
      <c r="A17" s="1">
        <v>357</v>
      </c>
      <c r="B17" s="2">
        <v>28395</v>
      </c>
      <c r="C17" s="2">
        <v>1001</v>
      </c>
      <c r="D17" s="18">
        <v>43079</v>
      </c>
      <c r="E17" s="1" t="s">
        <v>24</v>
      </c>
      <c r="F17" s="1" t="s">
        <v>22</v>
      </c>
      <c r="G17" s="16" t="s">
        <v>26</v>
      </c>
      <c r="H17" s="1">
        <v>0</v>
      </c>
      <c r="I17" s="5">
        <v>858580.10000000021</v>
      </c>
      <c r="J17" s="1">
        <v>10000</v>
      </c>
      <c r="K17" s="1">
        <v>10000</v>
      </c>
      <c r="L17" s="1">
        <v>0</v>
      </c>
      <c r="M17" s="1">
        <v>10000</v>
      </c>
      <c r="N17" s="1">
        <v>0</v>
      </c>
      <c r="O17" s="1">
        <v>0</v>
      </c>
      <c r="P17" s="1">
        <v>10000</v>
      </c>
      <c r="Q17" s="5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</row>
    <row r="18" spans="1:57" s="6" customFormat="1" x14ac:dyDescent="0.2">
      <c r="A18" s="1">
        <v>373</v>
      </c>
      <c r="B18" s="2">
        <v>28395</v>
      </c>
      <c r="C18" s="2">
        <v>7101</v>
      </c>
      <c r="D18" s="3">
        <v>43090</v>
      </c>
      <c r="E18" s="1" t="s">
        <v>0</v>
      </c>
      <c r="F18" s="1" t="s">
        <v>1</v>
      </c>
      <c r="G18" s="16" t="s">
        <v>13</v>
      </c>
      <c r="H18" s="1">
        <v>0</v>
      </c>
      <c r="I18" s="5">
        <v>856458.64800000028</v>
      </c>
      <c r="J18" s="1">
        <v>100000</v>
      </c>
      <c r="K18" s="1">
        <v>100000</v>
      </c>
      <c r="L18" s="1">
        <v>0</v>
      </c>
      <c r="M18" s="1">
        <v>0</v>
      </c>
      <c r="N18" s="1">
        <v>0</v>
      </c>
      <c r="O18" s="1">
        <v>0</v>
      </c>
      <c r="P18" s="15">
        <v>0</v>
      </c>
      <c r="Q18" s="5">
        <v>100000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100000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</row>
    <row r="19" spans="1:57" s="13" customFormat="1" x14ac:dyDescent="0.2">
      <c r="A19" s="7">
        <v>374</v>
      </c>
      <c r="B19" s="8">
        <v>28395</v>
      </c>
      <c r="C19" s="8">
        <v>6511</v>
      </c>
      <c r="D19" s="9">
        <v>43090</v>
      </c>
      <c r="E19" s="7" t="s">
        <v>3</v>
      </c>
      <c r="F19" s="7" t="s">
        <v>4</v>
      </c>
      <c r="G19" s="17" t="s">
        <v>27</v>
      </c>
      <c r="H19" s="7">
        <v>0</v>
      </c>
      <c r="I19" s="11">
        <v>756458.64800000028</v>
      </c>
      <c r="J19" s="7">
        <v>100000</v>
      </c>
      <c r="K19" s="7">
        <v>100000</v>
      </c>
      <c r="L19" s="7">
        <v>0</v>
      </c>
      <c r="M19" s="7">
        <v>0</v>
      </c>
      <c r="N19" s="7">
        <v>0</v>
      </c>
      <c r="O19" s="7">
        <v>0</v>
      </c>
      <c r="P19" s="12">
        <v>100000</v>
      </c>
      <c r="Q19" s="11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100000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</row>
    <row r="20" spans="1:57" s="13" customFormat="1" x14ac:dyDescent="0.2">
      <c r="A20" s="7">
        <v>376</v>
      </c>
      <c r="B20" s="8">
        <v>28395</v>
      </c>
      <c r="C20" s="8">
        <v>6111</v>
      </c>
      <c r="D20" s="19">
        <v>43097</v>
      </c>
      <c r="E20" s="7" t="s">
        <v>19</v>
      </c>
      <c r="F20" s="7" t="s">
        <v>4</v>
      </c>
      <c r="G20" s="20" t="s">
        <v>28</v>
      </c>
      <c r="H20" s="7">
        <v>0</v>
      </c>
      <c r="I20" s="11">
        <v>852081.0480000003</v>
      </c>
      <c r="J20" s="7">
        <v>4377.6000000000004</v>
      </c>
      <c r="K20" s="7">
        <v>4377.6000000000004</v>
      </c>
      <c r="L20" s="7">
        <v>0</v>
      </c>
      <c r="M20" s="7">
        <v>0</v>
      </c>
      <c r="N20" s="7">
        <v>0</v>
      </c>
      <c r="O20" s="7">
        <v>0</v>
      </c>
      <c r="P20" s="7">
        <v>4377.6000000000004</v>
      </c>
      <c r="Q20" s="11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4377.6000000000004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</row>
    <row r="21" spans="1:57" s="13" customFormat="1" x14ac:dyDescent="0.2">
      <c r="A21" s="7">
        <v>380</v>
      </c>
      <c r="B21" s="8">
        <v>28395</v>
      </c>
      <c r="C21" s="21">
        <v>0</v>
      </c>
      <c r="D21" s="19">
        <v>43101</v>
      </c>
      <c r="E21" s="7" t="s">
        <v>21</v>
      </c>
      <c r="F21" s="7" t="s">
        <v>22</v>
      </c>
      <c r="G21" s="20" t="s">
        <v>29</v>
      </c>
      <c r="H21" s="7">
        <v>0</v>
      </c>
      <c r="I21" s="11">
        <v>253624.52800000028</v>
      </c>
      <c r="J21" s="7">
        <v>200</v>
      </c>
      <c r="K21" s="7">
        <v>200</v>
      </c>
      <c r="L21" s="7">
        <v>200</v>
      </c>
      <c r="M21" s="11">
        <v>0</v>
      </c>
      <c r="N21" s="7">
        <v>0</v>
      </c>
      <c r="O21" s="7">
        <v>0</v>
      </c>
      <c r="P21" s="7">
        <v>0</v>
      </c>
      <c r="Q21" s="11">
        <v>200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</row>
    <row r="22" spans="1:57" s="13" customFormat="1" x14ac:dyDescent="0.2">
      <c r="A22" s="7">
        <v>382</v>
      </c>
      <c r="B22" s="8">
        <v>28395</v>
      </c>
      <c r="C22" s="8">
        <v>6503</v>
      </c>
      <c r="D22" s="19">
        <v>43101</v>
      </c>
      <c r="E22" s="7" t="s">
        <v>3</v>
      </c>
      <c r="F22" s="7" t="s">
        <v>4</v>
      </c>
      <c r="G22" s="10" t="s">
        <v>30</v>
      </c>
      <c r="H22" s="7">
        <v>0</v>
      </c>
      <c r="I22" s="11">
        <v>57633.58800000028</v>
      </c>
      <c r="J22" s="7">
        <v>1000</v>
      </c>
      <c r="K22" s="7">
        <v>1000</v>
      </c>
      <c r="L22" s="7">
        <v>0</v>
      </c>
      <c r="M22" s="7">
        <v>0</v>
      </c>
      <c r="N22" s="7">
        <v>0</v>
      </c>
      <c r="O22" s="7">
        <v>0</v>
      </c>
      <c r="P22" s="12">
        <v>1000</v>
      </c>
      <c r="Q22" s="11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1000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</row>
    <row r="23" spans="1:57" s="13" customFormat="1" x14ac:dyDescent="0.2">
      <c r="A23" s="7">
        <v>384</v>
      </c>
      <c r="B23" s="8">
        <v>28395</v>
      </c>
      <c r="C23" s="8">
        <v>6750</v>
      </c>
      <c r="D23" s="9">
        <v>43102</v>
      </c>
      <c r="E23" s="7" t="s">
        <v>6</v>
      </c>
      <c r="F23" s="7" t="s">
        <v>4</v>
      </c>
      <c r="G23" s="10" t="s">
        <v>31</v>
      </c>
      <c r="H23" s="7">
        <v>0</v>
      </c>
      <c r="I23" s="11">
        <v>50290.228000000279</v>
      </c>
      <c r="J23" s="7">
        <v>550</v>
      </c>
      <c r="K23" s="7">
        <v>550</v>
      </c>
      <c r="L23" s="7">
        <v>0</v>
      </c>
      <c r="M23" s="7">
        <v>0</v>
      </c>
      <c r="N23" s="7">
        <v>0</v>
      </c>
      <c r="O23" s="7">
        <v>0</v>
      </c>
      <c r="P23" s="12">
        <v>550</v>
      </c>
      <c r="Q23" s="11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550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</row>
    <row r="24" spans="1:57" s="13" customFormat="1" x14ac:dyDescent="0.2">
      <c r="A24" s="7">
        <v>388</v>
      </c>
      <c r="B24" s="8">
        <v>28395</v>
      </c>
      <c r="C24" s="8">
        <v>6005</v>
      </c>
      <c r="D24" s="9">
        <v>43114</v>
      </c>
      <c r="E24" s="7" t="s">
        <v>32</v>
      </c>
      <c r="F24" s="7" t="s">
        <v>4</v>
      </c>
      <c r="G24" s="20" t="s">
        <v>33</v>
      </c>
      <c r="H24" s="7">
        <v>0</v>
      </c>
      <c r="I24" s="11">
        <v>34390.228000000279</v>
      </c>
      <c r="J24" s="7">
        <v>15000</v>
      </c>
      <c r="K24" s="7">
        <v>15000</v>
      </c>
      <c r="L24" s="7">
        <v>0</v>
      </c>
      <c r="M24" s="7">
        <v>0</v>
      </c>
      <c r="N24" s="7">
        <v>0</v>
      </c>
      <c r="O24" s="7">
        <v>0</v>
      </c>
      <c r="P24" s="12">
        <v>15000</v>
      </c>
      <c r="Q24" s="11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15000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</row>
    <row r="25" spans="1:57" s="13" customFormat="1" x14ac:dyDescent="0.2">
      <c r="A25" s="7">
        <v>394</v>
      </c>
      <c r="B25" s="8">
        <v>28395</v>
      </c>
      <c r="C25" s="8">
        <v>6005</v>
      </c>
      <c r="D25" s="9">
        <v>43115</v>
      </c>
      <c r="E25" s="7" t="s">
        <v>32</v>
      </c>
      <c r="F25" s="7" t="s">
        <v>4</v>
      </c>
      <c r="G25" s="20" t="s">
        <v>34</v>
      </c>
      <c r="H25" s="7">
        <v>0</v>
      </c>
      <c r="I25" s="11">
        <v>73857.348000000275</v>
      </c>
      <c r="J25" s="7">
        <v>10000</v>
      </c>
      <c r="K25" s="7">
        <v>10000</v>
      </c>
      <c r="L25" s="7">
        <v>0</v>
      </c>
      <c r="M25" s="7">
        <v>0</v>
      </c>
      <c r="N25" s="7">
        <v>0</v>
      </c>
      <c r="O25" s="7">
        <v>0</v>
      </c>
      <c r="P25" s="12">
        <v>10000</v>
      </c>
      <c r="Q25" s="11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10000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</row>
    <row r="26" spans="1:57" s="13" customFormat="1" x14ac:dyDescent="0.2">
      <c r="A26" s="7">
        <v>396</v>
      </c>
      <c r="B26" s="8">
        <v>28395</v>
      </c>
      <c r="C26" s="8">
        <v>6005</v>
      </c>
      <c r="D26" s="19">
        <v>43115</v>
      </c>
      <c r="E26" s="7" t="s">
        <v>32</v>
      </c>
      <c r="F26" s="7" t="s">
        <v>4</v>
      </c>
      <c r="G26" s="20" t="s">
        <v>35</v>
      </c>
      <c r="H26" s="7">
        <v>0</v>
      </c>
      <c r="I26" s="11">
        <v>68177.348000000275</v>
      </c>
      <c r="J26" s="7">
        <v>5500</v>
      </c>
      <c r="K26" s="7">
        <v>5500</v>
      </c>
      <c r="L26" s="7">
        <v>0</v>
      </c>
      <c r="M26" s="7">
        <v>0</v>
      </c>
      <c r="N26" s="7">
        <v>0</v>
      </c>
      <c r="O26" s="7">
        <v>0</v>
      </c>
      <c r="P26" s="7">
        <v>5500</v>
      </c>
      <c r="Q26" s="11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5500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</row>
    <row r="27" spans="1:57" s="6" customFormat="1" x14ac:dyDescent="0.2">
      <c r="A27" s="1">
        <v>397</v>
      </c>
      <c r="B27" s="2">
        <v>28395</v>
      </c>
      <c r="C27" s="2">
        <v>6005</v>
      </c>
      <c r="D27" s="18">
        <v>43115</v>
      </c>
      <c r="E27" s="1" t="s">
        <v>32</v>
      </c>
      <c r="F27" s="1" t="s">
        <v>4</v>
      </c>
      <c r="G27" s="16" t="s">
        <v>36</v>
      </c>
      <c r="H27" s="1">
        <v>0</v>
      </c>
      <c r="I27" s="5">
        <v>43177.348000000275</v>
      </c>
      <c r="J27" s="1">
        <v>25000</v>
      </c>
      <c r="K27" s="1">
        <v>25000</v>
      </c>
      <c r="L27" s="1">
        <v>0</v>
      </c>
      <c r="M27" s="1">
        <v>0</v>
      </c>
      <c r="N27" s="1">
        <v>0</v>
      </c>
      <c r="O27" s="1">
        <v>0</v>
      </c>
      <c r="P27" s="1">
        <v>25000</v>
      </c>
      <c r="Q27" s="5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25000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s="13" customFormat="1" x14ac:dyDescent="0.2">
      <c r="A28" s="7">
        <v>398</v>
      </c>
      <c r="B28" s="8">
        <v>28395</v>
      </c>
      <c r="C28" s="8">
        <v>6204</v>
      </c>
      <c r="D28" s="19">
        <v>43115</v>
      </c>
      <c r="E28" s="7" t="s">
        <v>10</v>
      </c>
      <c r="F28" s="7" t="s">
        <v>4</v>
      </c>
      <c r="G28" s="20" t="s">
        <v>37</v>
      </c>
      <c r="H28" s="7">
        <v>0</v>
      </c>
      <c r="I28" s="11">
        <v>42912.348000000275</v>
      </c>
      <c r="J28" s="7">
        <v>265</v>
      </c>
      <c r="K28" s="7">
        <v>265</v>
      </c>
      <c r="L28" s="7">
        <v>0</v>
      </c>
      <c r="M28" s="7">
        <v>0</v>
      </c>
      <c r="N28" s="7">
        <v>0</v>
      </c>
      <c r="O28" s="7">
        <v>0</v>
      </c>
      <c r="P28" s="7">
        <v>265</v>
      </c>
      <c r="Q28" s="11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265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</row>
    <row r="29" spans="1:57" s="6" customFormat="1" x14ac:dyDescent="0.2">
      <c r="A29" s="1">
        <v>399</v>
      </c>
      <c r="B29" s="2">
        <v>28395</v>
      </c>
      <c r="C29" s="2">
        <v>6204</v>
      </c>
      <c r="D29" s="18">
        <v>43115</v>
      </c>
      <c r="E29" s="1" t="s">
        <v>10</v>
      </c>
      <c r="F29" s="1" t="s">
        <v>4</v>
      </c>
      <c r="G29" s="16" t="s">
        <v>38</v>
      </c>
      <c r="H29" s="1">
        <v>0</v>
      </c>
      <c r="I29" s="5">
        <v>42612.348000000275</v>
      </c>
      <c r="J29" s="1">
        <v>300</v>
      </c>
      <c r="K29" s="1">
        <v>300</v>
      </c>
      <c r="L29" s="1">
        <v>0</v>
      </c>
      <c r="M29" s="1">
        <v>0</v>
      </c>
      <c r="N29" s="1">
        <v>0</v>
      </c>
      <c r="O29" s="1">
        <v>0</v>
      </c>
      <c r="P29" s="1">
        <v>300</v>
      </c>
      <c r="Q29" s="5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300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s="13" customFormat="1" x14ac:dyDescent="0.2">
      <c r="A30" s="7">
        <v>400</v>
      </c>
      <c r="B30" s="8">
        <v>28395</v>
      </c>
      <c r="C30" s="8">
        <v>6204</v>
      </c>
      <c r="D30" s="19">
        <v>43115</v>
      </c>
      <c r="E30" s="7" t="s">
        <v>10</v>
      </c>
      <c r="F30" s="7" t="s">
        <v>4</v>
      </c>
      <c r="G30" s="20" t="s">
        <v>39</v>
      </c>
      <c r="H30" s="7">
        <v>0</v>
      </c>
      <c r="I30" s="11">
        <v>42212.348000000275</v>
      </c>
      <c r="J30" s="7">
        <v>400</v>
      </c>
      <c r="K30" s="7">
        <v>400</v>
      </c>
      <c r="L30" s="7">
        <v>0</v>
      </c>
      <c r="M30" s="7">
        <v>0</v>
      </c>
      <c r="N30" s="7">
        <v>0</v>
      </c>
      <c r="O30" s="7">
        <v>0</v>
      </c>
      <c r="P30" s="7">
        <v>400</v>
      </c>
      <c r="Q30" s="11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400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</row>
    <row r="31" spans="1:57" s="6" customFormat="1" x14ac:dyDescent="0.2">
      <c r="A31" s="1">
        <v>401</v>
      </c>
      <c r="B31" s="2">
        <v>28395</v>
      </c>
      <c r="C31" s="2">
        <v>8008</v>
      </c>
      <c r="D31" s="18">
        <v>43115</v>
      </c>
      <c r="E31" s="1" t="s">
        <v>40</v>
      </c>
      <c r="F31" s="1" t="s">
        <v>41</v>
      </c>
      <c r="G31" s="16" t="s">
        <v>42</v>
      </c>
      <c r="H31" s="1">
        <v>0</v>
      </c>
      <c r="I31" s="5">
        <v>37212.348000000275</v>
      </c>
      <c r="J31" s="1">
        <v>5000</v>
      </c>
      <c r="K31" s="1">
        <v>5000</v>
      </c>
      <c r="L31" s="1">
        <v>0</v>
      </c>
      <c r="M31" s="1">
        <v>0</v>
      </c>
      <c r="N31" s="1">
        <v>0</v>
      </c>
      <c r="O31" s="1">
        <v>0</v>
      </c>
      <c r="P31" s="1">
        <v>5000</v>
      </c>
      <c r="Q31" s="5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5000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s="13" customFormat="1" x14ac:dyDescent="0.2">
      <c r="A32" s="7">
        <v>402</v>
      </c>
      <c r="B32" s="8">
        <v>28395</v>
      </c>
      <c r="C32" s="8">
        <v>8008</v>
      </c>
      <c r="D32" s="19">
        <v>43115</v>
      </c>
      <c r="E32" s="7" t="s">
        <v>40</v>
      </c>
      <c r="F32" s="7" t="s">
        <v>41</v>
      </c>
      <c r="G32" s="20" t="s">
        <v>43</v>
      </c>
      <c r="H32" s="7">
        <v>0</v>
      </c>
      <c r="I32" s="11">
        <v>36762.348000000275</v>
      </c>
      <c r="J32" s="7">
        <v>450</v>
      </c>
      <c r="K32" s="7">
        <v>450</v>
      </c>
      <c r="L32" s="7">
        <v>0</v>
      </c>
      <c r="M32" s="7">
        <v>0</v>
      </c>
      <c r="N32" s="7">
        <v>0</v>
      </c>
      <c r="O32" s="7">
        <v>0</v>
      </c>
      <c r="P32" s="7">
        <v>450</v>
      </c>
      <c r="Q32" s="11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450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</row>
    <row r="33" spans="1:57" s="6" customFormat="1" x14ac:dyDescent="0.2">
      <c r="A33" s="1">
        <v>403</v>
      </c>
      <c r="B33" s="2">
        <v>28395</v>
      </c>
      <c r="C33" s="2">
        <v>8008</v>
      </c>
      <c r="D33" s="18">
        <v>43115</v>
      </c>
      <c r="E33" s="1" t="s">
        <v>40</v>
      </c>
      <c r="F33" s="1" t="s">
        <v>41</v>
      </c>
      <c r="G33" s="16" t="s">
        <v>44</v>
      </c>
      <c r="H33" s="1">
        <v>0</v>
      </c>
      <c r="I33" s="5">
        <v>36262.348000000275</v>
      </c>
      <c r="J33" s="1">
        <v>500</v>
      </c>
      <c r="K33" s="1">
        <v>500</v>
      </c>
      <c r="L33" s="1">
        <v>0</v>
      </c>
      <c r="M33" s="1">
        <v>0</v>
      </c>
      <c r="N33" s="1">
        <v>0</v>
      </c>
      <c r="O33" s="1">
        <v>0</v>
      </c>
      <c r="P33" s="1">
        <v>500</v>
      </c>
      <c r="Q33" s="5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500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s="13" customFormat="1" x14ac:dyDescent="0.2">
      <c r="A34" s="7">
        <v>404</v>
      </c>
      <c r="B34" s="8">
        <v>28395</v>
      </c>
      <c r="C34" s="8">
        <v>8008</v>
      </c>
      <c r="D34" s="19">
        <v>43115</v>
      </c>
      <c r="E34" s="7" t="s">
        <v>40</v>
      </c>
      <c r="F34" s="7" t="s">
        <v>41</v>
      </c>
      <c r="G34" s="20" t="s">
        <v>42</v>
      </c>
      <c r="H34" s="7">
        <v>0</v>
      </c>
      <c r="I34" s="11">
        <v>35762.348000000275</v>
      </c>
      <c r="J34" s="7">
        <v>500</v>
      </c>
      <c r="K34" s="7">
        <v>500</v>
      </c>
      <c r="L34" s="7">
        <v>0</v>
      </c>
      <c r="M34" s="7">
        <v>0</v>
      </c>
      <c r="N34" s="7">
        <v>0</v>
      </c>
      <c r="O34" s="7">
        <v>0</v>
      </c>
      <c r="P34" s="7">
        <v>500</v>
      </c>
      <c r="Q34" s="11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500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</row>
    <row r="35" spans="1:57" s="6" customFormat="1" x14ac:dyDescent="0.2">
      <c r="A35" s="1">
        <v>405</v>
      </c>
      <c r="B35" s="2">
        <v>28395</v>
      </c>
      <c r="C35" s="2">
        <v>8008</v>
      </c>
      <c r="D35" s="18">
        <v>43115</v>
      </c>
      <c r="E35" s="1" t="s">
        <v>40</v>
      </c>
      <c r="F35" s="1" t="s">
        <v>41</v>
      </c>
      <c r="G35" s="16" t="s">
        <v>42</v>
      </c>
      <c r="H35" s="1">
        <v>0</v>
      </c>
      <c r="I35" s="5">
        <v>35262.348000000275</v>
      </c>
      <c r="J35" s="1">
        <v>500</v>
      </c>
      <c r="K35" s="1">
        <v>500</v>
      </c>
      <c r="L35" s="1">
        <v>0</v>
      </c>
      <c r="M35" s="1">
        <v>0</v>
      </c>
      <c r="N35" s="1">
        <v>0</v>
      </c>
      <c r="O35" s="1">
        <v>0</v>
      </c>
      <c r="P35" s="1">
        <v>500</v>
      </c>
      <c r="Q35" s="5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500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s="13" customFormat="1" x14ac:dyDescent="0.2">
      <c r="A36" s="7">
        <v>406</v>
      </c>
      <c r="B36" s="8">
        <v>28395</v>
      </c>
      <c r="C36" s="8">
        <v>8008</v>
      </c>
      <c r="D36" s="19">
        <v>43115</v>
      </c>
      <c r="E36" s="7" t="s">
        <v>40</v>
      </c>
      <c r="F36" s="7" t="s">
        <v>41</v>
      </c>
      <c r="G36" s="20" t="s">
        <v>42</v>
      </c>
      <c r="H36" s="7">
        <v>0</v>
      </c>
      <c r="I36" s="11">
        <v>34762.348000000275</v>
      </c>
      <c r="J36" s="7">
        <v>500</v>
      </c>
      <c r="K36" s="7">
        <v>500</v>
      </c>
      <c r="L36" s="7">
        <v>0</v>
      </c>
      <c r="M36" s="7">
        <v>0</v>
      </c>
      <c r="N36" s="7">
        <v>0</v>
      </c>
      <c r="O36" s="7">
        <v>0</v>
      </c>
      <c r="P36" s="7">
        <v>500</v>
      </c>
      <c r="Q36" s="11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500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</row>
    <row r="37" spans="1:57" s="6" customFormat="1" x14ac:dyDescent="0.2">
      <c r="A37" s="1">
        <v>407</v>
      </c>
      <c r="B37" s="2">
        <v>28395</v>
      </c>
      <c r="C37" s="2">
        <v>8008</v>
      </c>
      <c r="D37" s="18">
        <v>43115</v>
      </c>
      <c r="E37" s="1" t="s">
        <v>40</v>
      </c>
      <c r="F37" s="1" t="s">
        <v>41</v>
      </c>
      <c r="G37" s="16" t="s">
        <v>45</v>
      </c>
      <c r="H37" s="1">
        <v>0</v>
      </c>
      <c r="I37" s="5">
        <v>34562.348000000275</v>
      </c>
      <c r="J37" s="1">
        <v>200</v>
      </c>
      <c r="K37" s="1">
        <v>200</v>
      </c>
      <c r="L37" s="1">
        <v>0</v>
      </c>
      <c r="M37" s="1">
        <v>0</v>
      </c>
      <c r="N37" s="1">
        <v>0</v>
      </c>
      <c r="O37" s="1">
        <v>0</v>
      </c>
      <c r="P37" s="1">
        <v>200</v>
      </c>
      <c r="Q37" s="5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200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s="13" customFormat="1" x14ac:dyDescent="0.2">
      <c r="A38" s="7">
        <v>408</v>
      </c>
      <c r="B38" s="8">
        <v>28395</v>
      </c>
      <c r="C38" s="8">
        <v>8008</v>
      </c>
      <c r="D38" s="19">
        <v>43115</v>
      </c>
      <c r="E38" s="7" t="s">
        <v>40</v>
      </c>
      <c r="F38" s="7" t="s">
        <v>41</v>
      </c>
      <c r="G38" s="20" t="s">
        <v>46</v>
      </c>
      <c r="H38" s="7">
        <v>0</v>
      </c>
      <c r="I38" s="11">
        <v>34492.348000000275</v>
      </c>
      <c r="J38" s="7">
        <v>70</v>
      </c>
      <c r="K38" s="7">
        <v>70</v>
      </c>
      <c r="L38" s="7">
        <v>0</v>
      </c>
      <c r="M38" s="7">
        <v>0</v>
      </c>
      <c r="N38" s="7">
        <v>0</v>
      </c>
      <c r="O38" s="7">
        <v>0</v>
      </c>
      <c r="P38" s="7">
        <v>70</v>
      </c>
      <c r="Q38" s="11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70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</row>
    <row r="39" spans="1:57" s="6" customFormat="1" x14ac:dyDescent="0.2">
      <c r="A39" s="1">
        <v>409</v>
      </c>
      <c r="B39" s="2">
        <v>28395</v>
      </c>
      <c r="C39" s="2">
        <v>8008</v>
      </c>
      <c r="D39" s="18">
        <v>43115</v>
      </c>
      <c r="E39" s="1" t="s">
        <v>40</v>
      </c>
      <c r="F39" s="1" t="s">
        <v>41</v>
      </c>
      <c r="G39" s="16" t="s">
        <v>47</v>
      </c>
      <c r="H39" s="1">
        <v>0</v>
      </c>
      <c r="I39" s="5">
        <v>34432.348000000275</v>
      </c>
      <c r="J39" s="1">
        <v>60</v>
      </c>
      <c r="K39" s="1">
        <v>60</v>
      </c>
      <c r="L39" s="1">
        <v>0</v>
      </c>
      <c r="M39" s="1">
        <v>0</v>
      </c>
      <c r="N39" s="1">
        <v>0</v>
      </c>
      <c r="O39" s="1">
        <v>0</v>
      </c>
      <c r="P39" s="1">
        <v>60</v>
      </c>
      <c r="Q39" s="5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60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s="13" customFormat="1" x14ac:dyDescent="0.2">
      <c r="A40" s="7">
        <v>410</v>
      </c>
      <c r="B40" s="8">
        <v>28395</v>
      </c>
      <c r="C40" s="8">
        <v>8008</v>
      </c>
      <c r="D40" s="19">
        <v>43115</v>
      </c>
      <c r="E40" s="7" t="s">
        <v>40</v>
      </c>
      <c r="F40" s="7" t="s">
        <v>41</v>
      </c>
      <c r="G40" s="20" t="s">
        <v>48</v>
      </c>
      <c r="H40" s="7">
        <v>0</v>
      </c>
      <c r="I40" s="11">
        <v>34282.348000000275</v>
      </c>
      <c r="J40" s="7">
        <v>150</v>
      </c>
      <c r="K40" s="7">
        <v>150</v>
      </c>
      <c r="L40" s="7">
        <v>0</v>
      </c>
      <c r="M40" s="7">
        <v>0</v>
      </c>
      <c r="N40" s="7">
        <v>0</v>
      </c>
      <c r="O40" s="7">
        <v>0</v>
      </c>
      <c r="P40" s="7">
        <v>150</v>
      </c>
      <c r="Q40" s="11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150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</row>
    <row r="41" spans="1:57" s="6" customFormat="1" x14ac:dyDescent="0.2">
      <c r="A41" s="1">
        <v>411</v>
      </c>
      <c r="B41" s="2">
        <v>28395</v>
      </c>
      <c r="C41" s="2">
        <v>8008</v>
      </c>
      <c r="D41" s="18">
        <v>43115</v>
      </c>
      <c r="E41" s="1" t="s">
        <v>40</v>
      </c>
      <c r="F41" s="1" t="s">
        <v>41</v>
      </c>
      <c r="G41" s="16" t="s">
        <v>48</v>
      </c>
      <c r="H41" s="1">
        <v>0</v>
      </c>
      <c r="I41" s="5">
        <v>34162.348000000275</v>
      </c>
      <c r="J41" s="1">
        <v>120</v>
      </c>
      <c r="K41" s="1">
        <v>120</v>
      </c>
      <c r="L41" s="1">
        <v>0</v>
      </c>
      <c r="M41" s="1">
        <v>0</v>
      </c>
      <c r="N41" s="1">
        <v>0</v>
      </c>
      <c r="O41" s="1">
        <v>0</v>
      </c>
      <c r="P41" s="1">
        <v>120</v>
      </c>
      <c r="Q41" s="5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120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s="13" customFormat="1" x14ac:dyDescent="0.2">
      <c r="A42" s="7">
        <v>412</v>
      </c>
      <c r="B42" s="8">
        <v>28395</v>
      </c>
      <c r="C42" s="8">
        <v>8008</v>
      </c>
      <c r="D42" s="19">
        <v>43115</v>
      </c>
      <c r="E42" s="7" t="s">
        <v>40</v>
      </c>
      <c r="F42" s="7" t="s">
        <v>41</v>
      </c>
      <c r="G42" s="20" t="s">
        <v>49</v>
      </c>
      <c r="H42" s="7">
        <v>0</v>
      </c>
      <c r="I42" s="11">
        <v>33362.348000000275</v>
      </c>
      <c r="J42" s="7">
        <v>800</v>
      </c>
      <c r="K42" s="7">
        <v>800</v>
      </c>
      <c r="L42" s="7">
        <v>0</v>
      </c>
      <c r="M42" s="7">
        <v>0</v>
      </c>
      <c r="N42" s="7">
        <v>0</v>
      </c>
      <c r="O42" s="7">
        <v>0</v>
      </c>
      <c r="P42" s="7">
        <v>800</v>
      </c>
      <c r="Q42" s="11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800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</row>
    <row r="43" spans="1:57" s="6" customFormat="1" x14ac:dyDescent="0.2">
      <c r="A43" s="1">
        <v>413</v>
      </c>
      <c r="B43" s="2">
        <v>28395</v>
      </c>
      <c r="C43" s="2">
        <v>8008</v>
      </c>
      <c r="D43" s="18">
        <v>43115</v>
      </c>
      <c r="E43" s="1" t="s">
        <v>40</v>
      </c>
      <c r="F43" s="1" t="s">
        <v>41</v>
      </c>
      <c r="G43" s="16" t="s">
        <v>50</v>
      </c>
      <c r="H43" s="1">
        <v>0</v>
      </c>
      <c r="I43" s="5">
        <v>30862.348000000275</v>
      </c>
      <c r="J43" s="1">
        <v>2500</v>
      </c>
      <c r="K43" s="1">
        <v>2500</v>
      </c>
      <c r="L43" s="1">
        <v>0</v>
      </c>
      <c r="M43" s="1">
        <v>0</v>
      </c>
      <c r="N43" s="1">
        <v>0</v>
      </c>
      <c r="O43" s="1">
        <v>0</v>
      </c>
      <c r="P43" s="1">
        <v>2500</v>
      </c>
      <c r="Q43" s="5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2500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</row>
    <row r="44" spans="1:57" s="13" customFormat="1" x14ac:dyDescent="0.2">
      <c r="A44" s="7">
        <v>414</v>
      </c>
      <c r="B44" s="8">
        <v>28395</v>
      </c>
      <c r="C44" s="8">
        <v>8008</v>
      </c>
      <c r="D44" s="19">
        <v>43115</v>
      </c>
      <c r="E44" s="7" t="s">
        <v>40</v>
      </c>
      <c r="F44" s="7" t="s">
        <v>41</v>
      </c>
      <c r="G44" s="20" t="s">
        <v>51</v>
      </c>
      <c r="H44" s="7">
        <v>0</v>
      </c>
      <c r="I44" s="11">
        <v>30812.348000000275</v>
      </c>
      <c r="J44" s="7">
        <v>50</v>
      </c>
      <c r="K44" s="7">
        <v>50</v>
      </c>
      <c r="L44" s="7">
        <v>0</v>
      </c>
      <c r="M44" s="7">
        <v>0</v>
      </c>
      <c r="N44" s="7">
        <v>0</v>
      </c>
      <c r="O44" s="7">
        <v>0</v>
      </c>
      <c r="P44" s="7">
        <v>50</v>
      </c>
      <c r="Q44" s="11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50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</row>
    <row r="45" spans="1:57" s="6" customFormat="1" x14ac:dyDescent="0.2">
      <c r="A45" s="1">
        <v>415</v>
      </c>
      <c r="B45" s="2">
        <v>28395</v>
      </c>
      <c r="C45" s="2">
        <v>8008</v>
      </c>
      <c r="D45" s="18">
        <v>43115</v>
      </c>
      <c r="E45" s="1" t="s">
        <v>40</v>
      </c>
      <c r="F45" s="1" t="s">
        <v>41</v>
      </c>
      <c r="G45" s="16" t="s">
        <v>52</v>
      </c>
      <c r="H45" s="1">
        <v>0</v>
      </c>
      <c r="I45" s="5">
        <v>30762.348000000275</v>
      </c>
      <c r="J45" s="1">
        <v>50</v>
      </c>
      <c r="K45" s="1">
        <v>50</v>
      </c>
      <c r="L45" s="1">
        <v>0</v>
      </c>
      <c r="M45" s="1">
        <v>0</v>
      </c>
      <c r="N45" s="1">
        <v>0</v>
      </c>
      <c r="O45" s="1">
        <v>0</v>
      </c>
      <c r="P45" s="1">
        <v>50</v>
      </c>
      <c r="Q45" s="5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50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</row>
    <row r="46" spans="1:57" s="13" customFormat="1" x14ac:dyDescent="0.2">
      <c r="A46" s="7">
        <v>416</v>
      </c>
      <c r="B46" s="8">
        <v>28395</v>
      </c>
      <c r="C46" s="8">
        <v>8008</v>
      </c>
      <c r="D46" s="19">
        <v>43115</v>
      </c>
      <c r="E46" s="7" t="s">
        <v>40</v>
      </c>
      <c r="F46" s="7" t="s">
        <v>41</v>
      </c>
      <c r="G46" s="20" t="s">
        <v>53</v>
      </c>
      <c r="H46" s="7">
        <v>0</v>
      </c>
      <c r="I46" s="11">
        <v>30412.348000000275</v>
      </c>
      <c r="J46" s="7">
        <v>350</v>
      </c>
      <c r="K46" s="7">
        <v>350</v>
      </c>
      <c r="L46" s="7">
        <v>0</v>
      </c>
      <c r="M46" s="7">
        <v>0</v>
      </c>
      <c r="N46" s="7">
        <v>0</v>
      </c>
      <c r="O46" s="7">
        <v>0</v>
      </c>
      <c r="P46" s="7">
        <v>350</v>
      </c>
      <c r="Q46" s="11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350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</row>
    <row r="47" spans="1:57" s="6" customFormat="1" x14ac:dyDescent="0.2">
      <c r="A47" s="1">
        <v>417</v>
      </c>
      <c r="B47" s="2">
        <v>28395</v>
      </c>
      <c r="C47" s="2">
        <v>8008</v>
      </c>
      <c r="D47" s="18">
        <v>43115</v>
      </c>
      <c r="E47" s="1" t="s">
        <v>40</v>
      </c>
      <c r="F47" s="1" t="s">
        <v>41</v>
      </c>
      <c r="G47" s="16" t="s">
        <v>54</v>
      </c>
      <c r="H47" s="1">
        <v>0</v>
      </c>
      <c r="I47" s="5">
        <v>23862.348000000275</v>
      </c>
      <c r="J47" s="1">
        <v>6550</v>
      </c>
      <c r="K47" s="1">
        <v>6550</v>
      </c>
      <c r="L47" s="1">
        <v>0</v>
      </c>
      <c r="M47" s="1">
        <v>0</v>
      </c>
      <c r="N47" s="1">
        <v>0</v>
      </c>
      <c r="O47" s="1">
        <v>0</v>
      </c>
      <c r="P47" s="1">
        <v>6550</v>
      </c>
      <c r="Q47" s="5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6550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</row>
    <row r="48" spans="1:57" s="13" customFormat="1" x14ac:dyDescent="0.2">
      <c r="A48" s="7">
        <v>418</v>
      </c>
      <c r="B48" s="8">
        <v>28395</v>
      </c>
      <c r="C48" s="8">
        <v>8008</v>
      </c>
      <c r="D48" s="19">
        <v>43115</v>
      </c>
      <c r="E48" s="7" t="s">
        <v>40</v>
      </c>
      <c r="F48" s="7" t="s">
        <v>41</v>
      </c>
      <c r="G48" s="20" t="s">
        <v>42</v>
      </c>
      <c r="H48" s="7">
        <v>0</v>
      </c>
      <c r="I48" s="11">
        <v>22862.348000000275</v>
      </c>
      <c r="J48" s="7">
        <v>1000</v>
      </c>
      <c r="K48" s="7">
        <v>1000</v>
      </c>
      <c r="L48" s="7">
        <v>0</v>
      </c>
      <c r="M48" s="7">
        <v>0</v>
      </c>
      <c r="N48" s="7">
        <v>0</v>
      </c>
      <c r="O48" s="7">
        <v>0</v>
      </c>
      <c r="P48" s="7">
        <v>1000</v>
      </c>
      <c r="Q48" s="11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1000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</row>
    <row r="49" spans="1:57" s="6" customFormat="1" x14ac:dyDescent="0.2">
      <c r="A49" s="1">
        <v>419</v>
      </c>
      <c r="B49" s="2">
        <v>28395</v>
      </c>
      <c r="C49" s="2">
        <v>8008</v>
      </c>
      <c r="D49" s="18">
        <v>43115</v>
      </c>
      <c r="E49" s="1" t="s">
        <v>40</v>
      </c>
      <c r="F49" s="1" t="s">
        <v>41</v>
      </c>
      <c r="G49" s="16" t="s">
        <v>55</v>
      </c>
      <c r="H49" s="1">
        <v>0</v>
      </c>
      <c r="I49" s="5">
        <v>22812.348000000275</v>
      </c>
      <c r="J49" s="1">
        <v>50</v>
      </c>
      <c r="K49" s="1">
        <v>50</v>
      </c>
      <c r="L49" s="1">
        <v>0</v>
      </c>
      <c r="M49" s="1">
        <v>0</v>
      </c>
      <c r="N49" s="1">
        <v>0</v>
      </c>
      <c r="O49" s="1">
        <v>0</v>
      </c>
      <c r="P49" s="1">
        <v>50</v>
      </c>
      <c r="Q49" s="5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50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</row>
    <row r="50" spans="1:57" s="13" customFormat="1" x14ac:dyDescent="0.2">
      <c r="A50" s="7">
        <v>420</v>
      </c>
      <c r="B50" s="8">
        <v>28395</v>
      </c>
      <c r="C50" s="8">
        <v>8008</v>
      </c>
      <c r="D50" s="19">
        <v>43115</v>
      </c>
      <c r="E50" s="7" t="s">
        <v>40</v>
      </c>
      <c r="F50" s="7" t="s">
        <v>41</v>
      </c>
      <c r="G50" s="20" t="s">
        <v>55</v>
      </c>
      <c r="H50" s="7">
        <v>0</v>
      </c>
      <c r="I50" s="11">
        <v>22712.348000000275</v>
      </c>
      <c r="J50" s="7">
        <v>100</v>
      </c>
      <c r="K50" s="7">
        <v>100</v>
      </c>
      <c r="L50" s="7">
        <v>0</v>
      </c>
      <c r="M50" s="7">
        <v>0</v>
      </c>
      <c r="N50" s="7">
        <v>0</v>
      </c>
      <c r="O50" s="7">
        <v>0</v>
      </c>
      <c r="P50" s="7">
        <v>100</v>
      </c>
      <c r="Q50" s="11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100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</row>
    <row r="51" spans="1:57" s="6" customFormat="1" x14ac:dyDescent="0.2">
      <c r="A51" s="1">
        <v>421</v>
      </c>
      <c r="B51" s="2">
        <v>28395</v>
      </c>
      <c r="C51" s="2">
        <v>6206</v>
      </c>
      <c r="D51" s="18">
        <v>43115</v>
      </c>
      <c r="E51" s="1" t="s">
        <v>10</v>
      </c>
      <c r="F51" s="1" t="s">
        <v>4</v>
      </c>
      <c r="G51" s="16" t="s">
        <v>56</v>
      </c>
      <c r="H51" s="1">
        <v>0</v>
      </c>
      <c r="I51" s="5">
        <v>22682.348000000275</v>
      </c>
      <c r="J51" s="1">
        <v>30</v>
      </c>
      <c r="K51" s="1">
        <v>30</v>
      </c>
      <c r="L51" s="1">
        <v>0</v>
      </c>
      <c r="M51" s="1">
        <v>0</v>
      </c>
      <c r="N51" s="1">
        <v>0</v>
      </c>
      <c r="O51" s="1">
        <v>0</v>
      </c>
      <c r="P51" s="1">
        <v>30</v>
      </c>
      <c r="Q51" s="5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30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</row>
    <row r="52" spans="1:57" s="13" customFormat="1" x14ac:dyDescent="0.2">
      <c r="A52" s="7">
        <v>422</v>
      </c>
      <c r="B52" s="8">
        <v>28395</v>
      </c>
      <c r="C52" s="8">
        <v>6207</v>
      </c>
      <c r="D52" s="19">
        <v>43115</v>
      </c>
      <c r="E52" s="7" t="s">
        <v>10</v>
      </c>
      <c r="F52" s="7" t="s">
        <v>4</v>
      </c>
      <c r="G52" s="20" t="s">
        <v>57</v>
      </c>
      <c r="H52" s="7">
        <v>0</v>
      </c>
      <c r="I52" s="11">
        <v>22647.348000000275</v>
      </c>
      <c r="J52" s="7">
        <v>35</v>
      </c>
      <c r="K52" s="7">
        <v>35</v>
      </c>
      <c r="L52" s="7">
        <v>0</v>
      </c>
      <c r="M52" s="7">
        <v>0</v>
      </c>
      <c r="N52" s="7">
        <v>0</v>
      </c>
      <c r="O52" s="7">
        <v>0</v>
      </c>
      <c r="P52" s="7">
        <v>35</v>
      </c>
      <c r="Q52" s="11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35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</row>
    <row r="53" spans="1:57" s="6" customFormat="1" x14ac:dyDescent="0.2">
      <c r="A53" s="1">
        <v>423</v>
      </c>
      <c r="B53" s="2">
        <v>28395</v>
      </c>
      <c r="C53" s="2">
        <v>8008</v>
      </c>
      <c r="D53" s="18">
        <v>43115</v>
      </c>
      <c r="E53" s="1" t="s">
        <v>40</v>
      </c>
      <c r="F53" s="1" t="s">
        <v>41</v>
      </c>
      <c r="G53" s="16" t="s">
        <v>42</v>
      </c>
      <c r="H53" s="1">
        <v>0</v>
      </c>
      <c r="I53" s="5">
        <v>20047.348000000275</v>
      </c>
      <c r="J53" s="1">
        <v>2600</v>
      </c>
      <c r="K53" s="1">
        <v>2600</v>
      </c>
      <c r="L53" s="1">
        <v>0</v>
      </c>
      <c r="M53" s="1">
        <v>0</v>
      </c>
      <c r="N53" s="1">
        <v>0</v>
      </c>
      <c r="O53" s="1">
        <v>0</v>
      </c>
      <c r="P53" s="1">
        <v>2600</v>
      </c>
      <c r="Q53" s="5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2600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4" spans="1:57" s="13" customFormat="1" x14ac:dyDescent="0.2">
      <c r="A54" s="7">
        <v>424</v>
      </c>
      <c r="B54" s="8">
        <v>28395</v>
      </c>
      <c r="C54" s="8">
        <v>8008</v>
      </c>
      <c r="D54" s="19">
        <v>43115</v>
      </c>
      <c r="E54" s="7" t="s">
        <v>40</v>
      </c>
      <c r="F54" s="7" t="s">
        <v>41</v>
      </c>
      <c r="G54" s="20" t="s">
        <v>42</v>
      </c>
      <c r="H54" s="7">
        <v>0</v>
      </c>
      <c r="I54" s="11">
        <v>19647.348000000275</v>
      </c>
      <c r="J54" s="7">
        <v>400</v>
      </c>
      <c r="K54" s="7">
        <v>400</v>
      </c>
      <c r="L54" s="7">
        <v>0</v>
      </c>
      <c r="M54" s="7">
        <v>0</v>
      </c>
      <c r="N54" s="7">
        <v>0</v>
      </c>
      <c r="O54" s="7">
        <v>0</v>
      </c>
      <c r="P54" s="7">
        <v>400</v>
      </c>
      <c r="Q54" s="11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400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</row>
    <row r="55" spans="1:57" s="6" customFormat="1" x14ac:dyDescent="0.2">
      <c r="A55" s="1">
        <v>425</v>
      </c>
      <c r="B55" s="2">
        <v>28395</v>
      </c>
      <c r="C55" s="2">
        <v>8008</v>
      </c>
      <c r="D55" s="18">
        <v>43115</v>
      </c>
      <c r="E55" s="1" t="s">
        <v>40</v>
      </c>
      <c r="F55" s="1" t="s">
        <v>41</v>
      </c>
      <c r="G55" s="16" t="s">
        <v>58</v>
      </c>
      <c r="H55" s="1">
        <v>0</v>
      </c>
      <c r="I55" s="5">
        <v>19337.348000000275</v>
      </c>
      <c r="J55" s="1">
        <v>310</v>
      </c>
      <c r="K55" s="1">
        <v>310</v>
      </c>
      <c r="L55" s="1">
        <v>0</v>
      </c>
      <c r="M55" s="1">
        <v>0</v>
      </c>
      <c r="N55" s="1">
        <v>0</v>
      </c>
      <c r="O55" s="1">
        <v>0</v>
      </c>
      <c r="P55" s="1">
        <v>310</v>
      </c>
      <c r="Q55" s="5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310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</row>
    <row r="56" spans="1:57" s="13" customFormat="1" x14ac:dyDescent="0.2">
      <c r="A56" s="7">
        <v>426</v>
      </c>
      <c r="B56" s="8">
        <v>28395</v>
      </c>
      <c r="C56" s="8">
        <v>8008</v>
      </c>
      <c r="D56" s="19">
        <v>43115</v>
      </c>
      <c r="E56" s="7" t="s">
        <v>40</v>
      </c>
      <c r="F56" s="7" t="s">
        <v>41</v>
      </c>
      <c r="G56" s="20" t="s">
        <v>59</v>
      </c>
      <c r="H56" s="7">
        <v>0</v>
      </c>
      <c r="I56" s="11">
        <v>11337.348000000275</v>
      </c>
      <c r="J56" s="7">
        <v>8000</v>
      </c>
      <c r="K56" s="7">
        <v>8000</v>
      </c>
      <c r="L56" s="7">
        <v>0</v>
      </c>
      <c r="M56" s="7">
        <v>0</v>
      </c>
      <c r="N56" s="7">
        <v>0</v>
      </c>
      <c r="O56" s="7">
        <v>0</v>
      </c>
      <c r="P56" s="7">
        <v>8000</v>
      </c>
      <c r="Q56" s="11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8000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</row>
    <row r="57" spans="1:57" s="6" customFormat="1" x14ac:dyDescent="0.2">
      <c r="A57" s="1">
        <v>427</v>
      </c>
      <c r="B57" s="2">
        <v>28395</v>
      </c>
      <c r="C57" s="2">
        <v>8008</v>
      </c>
      <c r="D57" s="18">
        <v>43115</v>
      </c>
      <c r="E57" s="1" t="s">
        <v>40</v>
      </c>
      <c r="F57" s="1" t="s">
        <v>41</v>
      </c>
      <c r="G57" s="16" t="s">
        <v>60</v>
      </c>
      <c r="H57" s="1">
        <v>0</v>
      </c>
      <c r="I57" s="5">
        <v>11322.348000000275</v>
      </c>
      <c r="J57" s="1">
        <v>15</v>
      </c>
      <c r="K57" s="1">
        <v>15</v>
      </c>
      <c r="L57" s="1">
        <v>0</v>
      </c>
      <c r="M57" s="1">
        <v>0</v>
      </c>
      <c r="N57" s="1">
        <v>0</v>
      </c>
      <c r="O57" s="1">
        <v>0</v>
      </c>
      <c r="P57" s="1">
        <v>15</v>
      </c>
      <c r="Q57" s="5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15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</row>
    <row r="58" spans="1:57" s="13" customFormat="1" x14ac:dyDescent="0.2">
      <c r="A58" s="7">
        <v>428</v>
      </c>
      <c r="B58" s="8">
        <v>28395</v>
      </c>
      <c r="C58" s="8">
        <v>6111</v>
      </c>
      <c r="D58" s="19">
        <v>43115</v>
      </c>
      <c r="E58" s="7" t="s">
        <v>19</v>
      </c>
      <c r="F58" s="7" t="s">
        <v>4</v>
      </c>
      <c r="G58" s="20" t="s">
        <v>61</v>
      </c>
      <c r="H58" s="7">
        <v>0</v>
      </c>
      <c r="I58" s="11">
        <v>792.84800000027462</v>
      </c>
      <c r="J58" s="7">
        <v>10529.5</v>
      </c>
      <c r="K58" s="7">
        <v>10529.5</v>
      </c>
      <c r="L58" s="7">
        <v>0</v>
      </c>
      <c r="M58" s="7">
        <v>0</v>
      </c>
      <c r="N58" s="7">
        <v>0</v>
      </c>
      <c r="O58" s="7">
        <v>0</v>
      </c>
      <c r="P58" s="7">
        <v>10529.5</v>
      </c>
      <c r="Q58" s="11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10529.5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</row>
    <row r="59" spans="1:57" s="6" customFormat="1" x14ac:dyDescent="0.2">
      <c r="A59" s="1">
        <v>429</v>
      </c>
      <c r="B59" s="2">
        <v>28395</v>
      </c>
      <c r="C59" s="2">
        <v>5010</v>
      </c>
      <c r="D59" s="18">
        <v>43115</v>
      </c>
      <c r="E59" s="1" t="s">
        <v>62</v>
      </c>
      <c r="F59" s="1" t="s">
        <v>63</v>
      </c>
      <c r="G59" s="16" t="s">
        <v>64</v>
      </c>
      <c r="H59" s="1">
        <v>0</v>
      </c>
      <c r="I59" s="5">
        <v>50792.848000000275</v>
      </c>
      <c r="J59" s="1">
        <v>50000</v>
      </c>
      <c r="K59" s="1">
        <v>50000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5">
        <v>50000</v>
      </c>
      <c r="R59" s="1">
        <v>0</v>
      </c>
      <c r="S59" s="1">
        <v>0</v>
      </c>
      <c r="T59" s="1">
        <v>50000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</row>
    <row r="60" spans="1:57" s="13" customFormat="1" x14ac:dyDescent="0.2">
      <c r="A60" s="7">
        <v>430</v>
      </c>
      <c r="B60" s="8">
        <v>28395</v>
      </c>
      <c r="C60" s="8">
        <v>6111</v>
      </c>
      <c r="D60" s="19">
        <v>43116</v>
      </c>
      <c r="E60" s="7" t="s">
        <v>19</v>
      </c>
      <c r="F60" s="7" t="s">
        <v>4</v>
      </c>
      <c r="G60" s="20" t="s">
        <v>65</v>
      </c>
      <c r="H60" s="7">
        <v>0</v>
      </c>
      <c r="I60" s="11">
        <v>48499.628000000273</v>
      </c>
      <c r="J60" s="7">
        <v>2293.2199999999998</v>
      </c>
      <c r="K60" s="7">
        <v>2293.2199999999998</v>
      </c>
      <c r="L60" s="7">
        <v>0</v>
      </c>
      <c r="M60" s="7">
        <v>0</v>
      </c>
      <c r="N60" s="7">
        <v>0</v>
      </c>
      <c r="O60" s="7">
        <v>0</v>
      </c>
      <c r="P60" s="7">
        <v>2293.2199999999998</v>
      </c>
      <c r="Q60" s="11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2293.2199999999998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</row>
    <row r="61" spans="1:57" s="6" customFormat="1" x14ac:dyDescent="0.2">
      <c r="A61" s="1">
        <v>431</v>
      </c>
      <c r="B61" s="2">
        <v>28395</v>
      </c>
      <c r="C61" s="2">
        <v>6111</v>
      </c>
      <c r="D61" s="18">
        <v>43117</v>
      </c>
      <c r="E61" s="1" t="s">
        <v>19</v>
      </c>
      <c r="F61" s="1" t="s">
        <v>4</v>
      </c>
      <c r="G61" s="16" t="s">
        <v>66</v>
      </c>
      <c r="H61" s="1">
        <v>0</v>
      </c>
      <c r="I61" s="5">
        <v>43789.128000000273</v>
      </c>
      <c r="J61" s="1">
        <v>4710.5</v>
      </c>
      <c r="K61" s="1">
        <v>4710.5</v>
      </c>
      <c r="L61" s="1">
        <v>0</v>
      </c>
      <c r="M61" s="1">
        <v>0</v>
      </c>
      <c r="N61" s="1">
        <v>0</v>
      </c>
      <c r="O61" s="1">
        <v>0</v>
      </c>
      <c r="P61" s="1">
        <v>4710.5</v>
      </c>
      <c r="Q61" s="5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4710.5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</row>
    <row r="62" spans="1:57" s="13" customFormat="1" x14ac:dyDescent="0.2">
      <c r="A62" s="7">
        <v>432</v>
      </c>
      <c r="B62" s="8">
        <v>28395</v>
      </c>
      <c r="C62" s="8">
        <v>5008</v>
      </c>
      <c r="D62" s="19">
        <v>43118</v>
      </c>
      <c r="E62" s="7" t="s">
        <v>62</v>
      </c>
      <c r="F62" s="7" t="s">
        <v>63</v>
      </c>
      <c r="G62" s="20" t="s">
        <v>67</v>
      </c>
      <c r="H62" s="7">
        <v>0</v>
      </c>
      <c r="I62" s="11">
        <v>68889.128000000273</v>
      </c>
      <c r="J62" s="7">
        <v>25100</v>
      </c>
      <c r="K62" s="7">
        <v>25100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11">
        <v>25100</v>
      </c>
      <c r="R62" s="7">
        <v>0</v>
      </c>
      <c r="S62" s="7">
        <v>0</v>
      </c>
      <c r="T62" s="7">
        <v>25100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</row>
    <row r="63" spans="1:57" s="6" customFormat="1" x14ac:dyDescent="0.2">
      <c r="A63" s="1">
        <v>433</v>
      </c>
      <c r="B63" s="2">
        <v>28395</v>
      </c>
      <c r="C63" s="2">
        <v>1010</v>
      </c>
      <c r="D63" s="18">
        <v>43118</v>
      </c>
      <c r="E63" s="1" t="s">
        <v>24</v>
      </c>
      <c r="F63" s="1" t="s">
        <v>22</v>
      </c>
      <c r="G63" s="16" t="s">
        <v>25</v>
      </c>
      <c r="H63" s="1">
        <v>0</v>
      </c>
      <c r="I63" s="5">
        <v>53789.128000000273</v>
      </c>
      <c r="J63" s="1">
        <v>15100</v>
      </c>
      <c r="K63" s="1">
        <v>15100</v>
      </c>
      <c r="L63" s="1">
        <v>0</v>
      </c>
      <c r="M63" s="1">
        <v>15100</v>
      </c>
      <c r="N63" s="1">
        <v>0</v>
      </c>
      <c r="O63" s="1">
        <v>0</v>
      </c>
      <c r="P63" s="1">
        <v>15100</v>
      </c>
      <c r="Q63" s="5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</row>
    <row r="64" spans="1:57" s="13" customFormat="1" x14ac:dyDescent="0.2">
      <c r="A64" s="7">
        <v>436</v>
      </c>
      <c r="B64" s="8">
        <v>28395</v>
      </c>
      <c r="C64" s="8">
        <v>6700</v>
      </c>
      <c r="D64" s="19">
        <v>43120</v>
      </c>
      <c r="E64" s="7" t="s">
        <v>10</v>
      </c>
      <c r="F64" s="7" t="s">
        <v>4</v>
      </c>
      <c r="G64" s="20" t="s">
        <v>68</v>
      </c>
      <c r="H64" s="7">
        <v>0</v>
      </c>
      <c r="I64" s="11">
        <v>43789.128000000273</v>
      </c>
      <c r="J64" s="7">
        <v>10000</v>
      </c>
      <c r="K64" s="7">
        <v>10000</v>
      </c>
      <c r="L64" s="7">
        <v>0</v>
      </c>
      <c r="M64" s="7">
        <v>0</v>
      </c>
      <c r="N64" s="7">
        <v>0</v>
      </c>
      <c r="O64" s="7">
        <v>0</v>
      </c>
      <c r="P64" s="7">
        <v>10000</v>
      </c>
      <c r="Q64" s="11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10000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</row>
    <row r="65" spans="1:57" s="13" customFormat="1" x14ac:dyDescent="0.2">
      <c r="A65" s="7">
        <v>438</v>
      </c>
      <c r="B65" s="8">
        <v>28395</v>
      </c>
      <c r="C65" s="8">
        <v>7101</v>
      </c>
      <c r="D65" s="19">
        <v>43120</v>
      </c>
      <c r="E65" s="7" t="s">
        <v>0</v>
      </c>
      <c r="F65" s="7" t="s">
        <v>1</v>
      </c>
      <c r="G65" s="20" t="s">
        <v>13</v>
      </c>
      <c r="H65" s="7">
        <v>0</v>
      </c>
      <c r="I65" s="11">
        <v>443789.12800000026</v>
      </c>
      <c r="J65" s="7">
        <v>200000</v>
      </c>
      <c r="K65" s="7">
        <v>200000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11">
        <v>200000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200000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</row>
    <row r="66" spans="1:57" s="6" customFormat="1" x14ac:dyDescent="0.2">
      <c r="A66" s="1">
        <v>439</v>
      </c>
      <c r="B66" s="2">
        <v>28395</v>
      </c>
      <c r="C66" s="2">
        <v>6511</v>
      </c>
      <c r="D66" s="18">
        <v>43120</v>
      </c>
      <c r="E66" s="1" t="s">
        <v>3</v>
      </c>
      <c r="F66" s="1" t="s">
        <v>4</v>
      </c>
      <c r="G66" s="4" t="s">
        <v>69</v>
      </c>
      <c r="H66" s="1">
        <v>0</v>
      </c>
      <c r="I66" s="5">
        <v>243789.12800000026</v>
      </c>
      <c r="J66" s="1">
        <v>200000</v>
      </c>
      <c r="K66" s="1">
        <v>200000</v>
      </c>
      <c r="L66" s="1">
        <v>0</v>
      </c>
      <c r="M66" s="1">
        <v>0</v>
      </c>
      <c r="N66" s="1">
        <v>0</v>
      </c>
      <c r="O66" s="1">
        <v>0</v>
      </c>
      <c r="P66" s="1">
        <v>200000</v>
      </c>
      <c r="Q66" s="5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200000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</row>
    <row r="67" spans="1:57" s="13" customFormat="1" x14ac:dyDescent="0.2">
      <c r="A67" s="7">
        <v>440</v>
      </c>
      <c r="B67" s="8">
        <v>28395</v>
      </c>
      <c r="C67" s="8">
        <v>6800</v>
      </c>
      <c r="D67" s="19">
        <v>43120</v>
      </c>
      <c r="E67" s="7" t="s">
        <v>10</v>
      </c>
      <c r="F67" s="7" t="s">
        <v>4</v>
      </c>
      <c r="G67" s="20" t="s">
        <v>70</v>
      </c>
      <c r="H67" s="7">
        <v>0</v>
      </c>
      <c r="I67" s="11">
        <v>242489.12800000026</v>
      </c>
      <c r="J67" s="7">
        <v>1300</v>
      </c>
      <c r="K67" s="7">
        <v>1300</v>
      </c>
      <c r="L67" s="7">
        <v>0</v>
      </c>
      <c r="M67" s="7">
        <v>0</v>
      </c>
      <c r="N67" s="7">
        <v>0</v>
      </c>
      <c r="O67" s="7">
        <v>0</v>
      </c>
      <c r="P67" s="7">
        <v>1300</v>
      </c>
      <c r="Q67" s="11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1300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</row>
    <row r="68" spans="1:57" s="6" customFormat="1" x14ac:dyDescent="0.2">
      <c r="A68" s="1">
        <v>441</v>
      </c>
      <c r="B68" s="2">
        <v>28395</v>
      </c>
      <c r="C68" s="2">
        <v>6212</v>
      </c>
      <c r="D68" s="18">
        <v>43120</v>
      </c>
      <c r="E68" s="1" t="s">
        <v>10</v>
      </c>
      <c r="F68" s="1" t="s">
        <v>4</v>
      </c>
      <c r="G68" s="16" t="s">
        <v>71</v>
      </c>
      <c r="H68" s="1">
        <v>0</v>
      </c>
      <c r="I68" s="5">
        <v>242189.12800000026</v>
      </c>
      <c r="J68" s="1">
        <v>300</v>
      </c>
      <c r="K68" s="1">
        <v>300</v>
      </c>
      <c r="L68" s="1">
        <v>0</v>
      </c>
      <c r="M68" s="1">
        <v>0</v>
      </c>
      <c r="N68" s="1">
        <v>0</v>
      </c>
      <c r="O68" s="1">
        <v>0</v>
      </c>
      <c r="P68" s="1">
        <v>300</v>
      </c>
      <c r="Q68" s="5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300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</row>
    <row r="69" spans="1:57" s="13" customFormat="1" x14ac:dyDescent="0.2">
      <c r="A69" s="7">
        <v>442</v>
      </c>
      <c r="B69" s="8">
        <v>28395</v>
      </c>
      <c r="C69" s="8">
        <v>6213</v>
      </c>
      <c r="D69" s="19">
        <v>43120</v>
      </c>
      <c r="E69" s="7" t="s">
        <v>10</v>
      </c>
      <c r="F69" s="7" t="s">
        <v>4</v>
      </c>
      <c r="G69" s="20" t="s">
        <v>72</v>
      </c>
      <c r="H69" s="7">
        <v>0</v>
      </c>
      <c r="I69" s="11">
        <v>240139.12800000026</v>
      </c>
      <c r="J69" s="7">
        <v>2050</v>
      </c>
      <c r="K69" s="7">
        <v>2050</v>
      </c>
      <c r="L69" s="7">
        <v>0</v>
      </c>
      <c r="M69" s="7">
        <v>0</v>
      </c>
      <c r="N69" s="7">
        <v>0</v>
      </c>
      <c r="O69" s="7">
        <v>0</v>
      </c>
      <c r="P69" s="7">
        <v>2050</v>
      </c>
      <c r="Q69" s="11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2050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</row>
    <row r="70" spans="1:57" s="6" customFormat="1" x14ac:dyDescent="0.2">
      <c r="A70" s="1">
        <v>443</v>
      </c>
      <c r="B70" s="2">
        <v>28395</v>
      </c>
      <c r="C70" s="2">
        <v>6800</v>
      </c>
      <c r="D70" s="18">
        <v>43120</v>
      </c>
      <c r="E70" s="1" t="s">
        <v>10</v>
      </c>
      <c r="F70" s="1" t="s">
        <v>4</v>
      </c>
      <c r="G70" s="16" t="s">
        <v>73</v>
      </c>
      <c r="H70" s="1">
        <v>0</v>
      </c>
      <c r="I70" s="5">
        <v>239539.12800000026</v>
      </c>
      <c r="J70" s="1">
        <v>600</v>
      </c>
      <c r="K70" s="1">
        <v>600</v>
      </c>
      <c r="L70" s="1">
        <v>0</v>
      </c>
      <c r="M70" s="1">
        <v>0</v>
      </c>
      <c r="N70" s="1">
        <v>0</v>
      </c>
      <c r="O70" s="1">
        <v>0</v>
      </c>
      <c r="P70" s="1">
        <v>600</v>
      </c>
      <c r="Q70" s="5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600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</row>
    <row r="71" spans="1:57" s="13" customFormat="1" x14ac:dyDescent="0.2">
      <c r="A71" s="7">
        <v>444</v>
      </c>
      <c r="B71" s="8">
        <v>28395</v>
      </c>
      <c r="C71" s="8">
        <v>6260</v>
      </c>
      <c r="D71" s="19">
        <v>43120</v>
      </c>
      <c r="E71" s="7" t="s">
        <v>10</v>
      </c>
      <c r="F71" s="7" t="s">
        <v>4</v>
      </c>
      <c r="G71" s="20" t="s">
        <v>74</v>
      </c>
      <c r="H71" s="7">
        <v>0</v>
      </c>
      <c r="I71" s="11">
        <v>239489.12800000026</v>
      </c>
      <c r="J71" s="7">
        <v>50</v>
      </c>
      <c r="K71" s="7">
        <v>50</v>
      </c>
      <c r="L71" s="7">
        <v>0</v>
      </c>
      <c r="M71" s="7">
        <v>0</v>
      </c>
      <c r="N71" s="7">
        <v>0</v>
      </c>
      <c r="O71" s="7">
        <v>0</v>
      </c>
      <c r="P71" s="7">
        <v>50</v>
      </c>
      <c r="Q71" s="11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50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</row>
    <row r="72" spans="1:57" s="6" customFormat="1" x14ac:dyDescent="0.2">
      <c r="A72" s="1">
        <v>445</v>
      </c>
      <c r="B72" s="2">
        <v>28395</v>
      </c>
      <c r="C72" s="2">
        <v>6220</v>
      </c>
      <c r="D72" s="18">
        <v>43120</v>
      </c>
      <c r="E72" s="1" t="s">
        <v>10</v>
      </c>
      <c r="F72" s="1" t="s">
        <v>4</v>
      </c>
      <c r="G72" s="16" t="s">
        <v>75</v>
      </c>
      <c r="H72" s="1">
        <v>0</v>
      </c>
      <c r="I72" s="5">
        <v>237489.12800000026</v>
      </c>
      <c r="J72" s="1">
        <v>2000</v>
      </c>
      <c r="K72" s="1">
        <v>2000</v>
      </c>
      <c r="L72" s="1">
        <v>0</v>
      </c>
      <c r="M72" s="1">
        <v>0</v>
      </c>
      <c r="N72" s="1">
        <v>0</v>
      </c>
      <c r="O72" s="1">
        <v>0</v>
      </c>
      <c r="P72" s="1">
        <v>2000</v>
      </c>
      <c r="Q72" s="5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2000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</row>
    <row r="73" spans="1:57" s="6" customFormat="1" x14ac:dyDescent="0.2">
      <c r="A73" s="1">
        <v>447</v>
      </c>
      <c r="B73" s="2">
        <v>28395</v>
      </c>
      <c r="C73" s="2">
        <v>5010</v>
      </c>
      <c r="D73" s="18">
        <v>43121</v>
      </c>
      <c r="E73" s="1" t="s">
        <v>62</v>
      </c>
      <c r="F73" s="1" t="s">
        <v>63</v>
      </c>
      <c r="G73" s="16" t="s">
        <v>76</v>
      </c>
      <c r="H73" s="1">
        <v>0</v>
      </c>
      <c r="I73" s="5">
        <v>62489.128000000259</v>
      </c>
      <c r="J73" s="1">
        <v>25000</v>
      </c>
      <c r="K73" s="1">
        <v>25000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5">
        <v>25000</v>
      </c>
      <c r="R73" s="1">
        <v>0</v>
      </c>
      <c r="S73" s="1">
        <v>0</v>
      </c>
      <c r="T73" s="1">
        <v>25000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</row>
    <row r="74" spans="1:57" s="13" customFormat="1" x14ac:dyDescent="0.2">
      <c r="A74" s="7">
        <v>448</v>
      </c>
      <c r="B74" s="8">
        <v>28395</v>
      </c>
      <c r="C74" s="8">
        <v>5008</v>
      </c>
      <c r="D74" s="19">
        <v>43121</v>
      </c>
      <c r="E74" s="7" t="s">
        <v>62</v>
      </c>
      <c r="F74" s="7" t="s">
        <v>63</v>
      </c>
      <c r="G74" s="20" t="s">
        <v>77</v>
      </c>
      <c r="H74" s="7">
        <v>0</v>
      </c>
      <c r="I74" s="11">
        <v>82489.128000000259</v>
      </c>
      <c r="J74" s="7">
        <v>20000</v>
      </c>
      <c r="K74" s="7">
        <v>20000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11">
        <v>20000</v>
      </c>
      <c r="R74" s="7">
        <v>0</v>
      </c>
      <c r="S74" s="7">
        <v>0</v>
      </c>
      <c r="T74" s="7">
        <v>20000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</row>
    <row r="75" spans="1:57" s="6" customFormat="1" x14ac:dyDescent="0.2">
      <c r="A75" s="1">
        <v>449</v>
      </c>
      <c r="B75" s="2">
        <v>28395</v>
      </c>
      <c r="C75" s="2">
        <v>6005</v>
      </c>
      <c r="D75" s="18">
        <v>43122</v>
      </c>
      <c r="E75" s="1" t="s">
        <v>32</v>
      </c>
      <c r="F75" s="1" t="s">
        <v>4</v>
      </c>
      <c r="G75" s="16" t="s">
        <v>78</v>
      </c>
      <c r="H75" s="1">
        <v>0</v>
      </c>
      <c r="I75" s="5">
        <v>57489.128000000259</v>
      </c>
      <c r="J75" s="1">
        <v>25000</v>
      </c>
      <c r="K75" s="1">
        <v>25000</v>
      </c>
      <c r="L75" s="1">
        <v>0</v>
      </c>
      <c r="M75" s="1">
        <v>0</v>
      </c>
      <c r="N75" s="1">
        <v>0</v>
      </c>
      <c r="O75" s="1">
        <v>0</v>
      </c>
      <c r="P75" s="1">
        <v>25000</v>
      </c>
      <c r="Q75" s="5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25000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</row>
    <row r="76" spans="1:57" s="13" customFormat="1" x14ac:dyDescent="0.2">
      <c r="A76" s="7">
        <v>450</v>
      </c>
      <c r="B76" s="8">
        <v>28395</v>
      </c>
      <c r="C76" s="8">
        <v>8008</v>
      </c>
      <c r="D76" s="19">
        <v>43122</v>
      </c>
      <c r="E76" s="7" t="s">
        <v>40</v>
      </c>
      <c r="F76" s="7" t="s">
        <v>41</v>
      </c>
      <c r="G76" s="20" t="s">
        <v>79</v>
      </c>
      <c r="H76" s="7">
        <v>0</v>
      </c>
      <c r="I76" s="11">
        <v>52194.128000000259</v>
      </c>
      <c r="J76" s="7">
        <v>5295</v>
      </c>
      <c r="K76" s="7">
        <v>5295</v>
      </c>
      <c r="L76" s="7">
        <v>0</v>
      </c>
      <c r="M76" s="7">
        <v>0</v>
      </c>
      <c r="N76" s="7">
        <v>0</v>
      </c>
      <c r="O76" s="7">
        <v>0</v>
      </c>
      <c r="P76" s="7">
        <v>5295</v>
      </c>
      <c r="Q76" s="11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5295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</row>
    <row r="77" spans="1:57" s="6" customFormat="1" x14ac:dyDescent="0.2">
      <c r="A77" s="1">
        <v>451</v>
      </c>
      <c r="B77" s="2">
        <v>28395</v>
      </c>
      <c r="C77" s="2">
        <v>6217</v>
      </c>
      <c r="D77" s="18">
        <v>43122</v>
      </c>
      <c r="E77" s="1" t="s">
        <v>10</v>
      </c>
      <c r="F77" s="1" t="s">
        <v>4</v>
      </c>
      <c r="G77" s="16" t="s">
        <v>80</v>
      </c>
      <c r="H77" s="1">
        <v>0</v>
      </c>
      <c r="I77" s="5">
        <v>51554.128000000259</v>
      </c>
      <c r="J77" s="1">
        <v>640</v>
      </c>
      <c r="K77" s="1">
        <v>640</v>
      </c>
      <c r="L77" s="1">
        <v>0</v>
      </c>
      <c r="M77" s="1">
        <v>0</v>
      </c>
      <c r="N77" s="1">
        <v>0</v>
      </c>
      <c r="O77" s="1">
        <v>0</v>
      </c>
      <c r="P77" s="1">
        <v>640</v>
      </c>
      <c r="Q77" s="5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640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</row>
    <row r="78" spans="1:57" s="13" customFormat="1" x14ac:dyDescent="0.2">
      <c r="A78" s="7">
        <v>452</v>
      </c>
      <c r="B78" s="8">
        <v>28395</v>
      </c>
      <c r="C78" s="8">
        <v>6700</v>
      </c>
      <c r="D78" s="19">
        <v>43122</v>
      </c>
      <c r="E78" s="7" t="s">
        <v>10</v>
      </c>
      <c r="F78" s="7" t="s">
        <v>4</v>
      </c>
      <c r="G78" s="20" t="s">
        <v>81</v>
      </c>
      <c r="H78" s="7">
        <v>0</v>
      </c>
      <c r="I78" s="11">
        <v>51404.128000000259</v>
      </c>
      <c r="J78" s="7">
        <v>150</v>
      </c>
      <c r="K78" s="7">
        <v>150</v>
      </c>
      <c r="L78" s="7">
        <v>0</v>
      </c>
      <c r="M78" s="7">
        <v>0</v>
      </c>
      <c r="N78" s="7">
        <v>0</v>
      </c>
      <c r="O78" s="7">
        <v>0</v>
      </c>
      <c r="P78" s="7">
        <v>150</v>
      </c>
      <c r="Q78" s="11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150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</row>
    <row r="79" spans="1:57" s="6" customFormat="1" x14ac:dyDescent="0.2">
      <c r="A79" s="1">
        <v>455</v>
      </c>
      <c r="B79" s="2">
        <v>28395</v>
      </c>
      <c r="C79" s="2">
        <v>6513</v>
      </c>
      <c r="D79" s="18">
        <v>43122</v>
      </c>
      <c r="E79" s="1" t="s">
        <v>3</v>
      </c>
      <c r="F79" s="1" t="s">
        <v>4</v>
      </c>
      <c r="G79" s="16" t="s">
        <v>82</v>
      </c>
      <c r="H79" s="1">
        <v>0</v>
      </c>
      <c r="I79" s="5">
        <v>40799.128000000259</v>
      </c>
      <c r="J79" s="1">
        <v>10000</v>
      </c>
      <c r="K79" s="1">
        <v>10000</v>
      </c>
      <c r="L79" s="1">
        <v>0</v>
      </c>
      <c r="M79" s="1">
        <v>0</v>
      </c>
      <c r="N79" s="1">
        <v>0</v>
      </c>
      <c r="O79" s="1">
        <v>0</v>
      </c>
      <c r="P79" s="1">
        <v>10000</v>
      </c>
      <c r="Q79" s="5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10000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</row>
    <row r="80" spans="1:57" s="13" customFormat="1" x14ac:dyDescent="0.2">
      <c r="A80" s="7">
        <v>456</v>
      </c>
      <c r="B80" s="8">
        <v>28395</v>
      </c>
      <c r="C80" s="8">
        <v>6513</v>
      </c>
      <c r="D80" s="19">
        <v>43122</v>
      </c>
      <c r="E80" s="7" t="s">
        <v>3</v>
      </c>
      <c r="F80" s="7" t="s">
        <v>4</v>
      </c>
      <c r="G80" s="20" t="s">
        <v>83</v>
      </c>
      <c r="H80" s="7">
        <v>0</v>
      </c>
      <c r="I80" s="11">
        <v>40599.128000000259</v>
      </c>
      <c r="J80" s="7">
        <v>200</v>
      </c>
      <c r="K80" s="7">
        <v>200</v>
      </c>
      <c r="L80" s="7">
        <v>0</v>
      </c>
      <c r="M80" s="7">
        <v>0</v>
      </c>
      <c r="N80" s="7">
        <v>0</v>
      </c>
      <c r="O80" s="7">
        <v>0</v>
      </c>
      <c r="P80" s="7">
        <v>200</v>
      </c>
      <c r="Q80" s="11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200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</row>
    <row r="81" spans="1:57" s="6" customFormat="1" x14ac:dyDescent="0.2">
      <c r="A81" s="1">
        <v>457</v>
      </c>
      <c r="B81" s="2">
        <v>28395</v>
      </c>
      <c r="C81" s="2">
        <v>5010</v>
      </c>
      <c r="D81" s="18">
        <v>43123</v>
      </c>
      <c r="E81" s="1" t="s">
        <v>62</v>
      </c>
      <c r="F81" s="1" t="s">
        <v>63</v>
      </c>
      <c r="G81" s="16" t="s">
        <v>84</v>
      </c>
      <c r="H81" s="1">
        <v>0</v>
      </c>
      <c r="I81" s="5">
        <v>60599.128000000259</v>
      </c>
      <c r="J81" s="1">
        <v>20000</v>
      </c>
      <c r="K81" s="1">
        <v>20000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5">
        <v>20000</v>
      </c>
      <c r="R81" s="1">
        <v>0</v>
      </c>
      <c r="S81" s="1">
        <v>0</v>
      </c>
      <c r="T81" s="1">
        <v>20000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</row>
    <row r="82" spans="1:57" s="13" customFormat="1" x14ac:dyDescent="0.2">
      <c r="A82" s="7">
        <v>458</v>
      </c>
      <c r="B82" s="8">
        <v>28395</v>
      </c>
      <c r="C82" s="8">
        <v>6005</v>
      </c>
      <c r="D82" s="19">
        <v>43123</v>
      </c>
      <c r="E82" s="7" t="s">
        <v>32</v>
      </c>
      <c r="F82" s="7" t="s">
        <v>4</v>
      </c>
      <c r="G82" s="20" t="s">
        <v>85</v>
      </c>
      <c r="H82" s="7">
        <v>0</v>
      </c>
      <c r="I82" s="11">
        <v>50599.128000000259</v>
      </c>
      <c r="J82" s="7">
        <v>10000</v>
      </c>
      <c r="K82" s="7">
        <v>10000</v>
      </c>
      <c r="L82" s="7">
        <v>0</v>
      </c>
      <c r="M82" s="7">
        <v>0</v>
      </c>
      <c r="N82" s="7">
        <v>0</v>
      </c>
      <c r="O82" s="7">
        <v>0</v>
      </c>
      <c r="P82" s="7">
        <v>10000</v>
      </c>
      <c r="Q82" s="11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10000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</row>
    <row r="83" spans="1:57" s="6" customFormat="1" x14ac:dyDescent="0.2">
      <c r="A83" s="1">
        <v>459</v>
      </c>
      <c r="B83" s="2">
        <v>28395</v>
      </c>
      <c r="C83" s="2">
        <v>6511</v>
      </c>
      <c r="D83" s="18">
        <v>43123</v>
      </c>
      <c r="E83" s="1" t="s">
        <v>3</v>
      </c>
      <c r="F83" s="1" t="s">
        <v>4</v>
      </c>
      <c r="G83" s="16" t="s">
        <v>86</v>
      </c>
      <c r="H83" s="1">
        <v>0</v>
      </c>
      <c r="I83" s="5">
        <v>49922.628000000259</v>
      </c>
      <c r="J83" s="1">
        <v>676.5</v>
      </c>
      <c r="K83" s="1">
        <v>676.5</v>
      </c>
      <c r="L83" s="1">
        <v>0</v>
      </c>
      <c r="M83" s="1">
        <v>0</v>
      </c>
      <c r="N83" s="1">
        <v>0</v>
      </c>
      <c r="O83" s="1">
        <v>0</v>
      </c>
      <c r="P83" s="1">
        <v>676.5</v>
      </c>
      <c r="Q83" s="5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676.5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</row>
    <row r="84" spans="1:57" s="13" customFormat="1" x14ac:dyDescent="0.2">
      <c r="A84" s="7">
        <v>460</v>
      </c>
      <c r="B84" s="8">
        <v>28395</v>
      </c>
      <c r="C84" s="8">
        <v>6513</v>
      </c>
      <c r="D84" s="19">
        <v>43123</v>
      </c>
      <c r="E84" s="7" t="s">
        <v>3</v>
      </c>
      <c r="F84" s="7" t="s">
        <v>4</v>
      </c>
      <c r="G84" s="20" t="s">
        <v>87</v>
      </c>
      <c r="H84" s="7">
        <v>0</v>
      </c>
      <c r="I84" s="11">
        <v>49772.628000000259</v>
      </c>
      <c r="J84" s="7">
        <v>150</v>
      </c>
      <c r="K84" s="7">
        <v>150</v>
      </c>
      <c r="L84" s="7">
        <v>0</v>
      </c>
      <c r="M84" s="7">
        <v>0</v>
      </c>
      <c r="N84" s="7">
        <v>0</v>
      </c>
      <c r="O84" s="7">
        <v>0</v>
      </c>
      <c r="P84" s="7">
        <v>150</v>
      </c>
      <c r="Q84" s="11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150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</row>
    <row r="85" spans="1:57" s="6" customFormat="1" x14ac:dyDescent="0.2">
      <c r="A85" s="1">
        <v>461</v>
      </c>
      <c r="B85" s="2">
        <v>28395</v>
      </c>
      <c r="C85" s="2">
        <v>6513</v>
      </c>
      <c r="D85" s="18">
        <v>43123</v>
      </c>
      <c r="E85" s="1" t="s">
        <v>3</v>
      </c>
      <c r="F85" s="1" t="s">
        <v>4</v>
      </c>
      <c r="G85" s="16" t="s">
        <v>88</v>
      </c>
      <c r="H85" s="1">
        <v>0</v>
      </c>
      <c r="I85" s="5">
        <v>49672.628000000259</v>
      </c>
      <c r="J85" s="1">
        <v>100</v>
      </c>
      <c r="K85" s="1">
        <v>100</v>
      </c>
      <c r="L85" s="1">
        <v>0</v>
      </c>
      <c r="M85" s="1">
        <v>0</v>
      </c>
      <c r="N85" s="1">
        <v>0</v>
      </c>
      <c r="O85" s="1">
        <v>0</v>
      </c>
      <c r="P85" s="1">
        <v>100</v>
      </c>
      <c r="Q85" s="5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100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</row>
    <row r="86" spans="1:57" s="13" customFormat="1" x14ac:dyDescent="0.2">
      <c r="A86" s="7">
        <v>462</v>
      </c>
      <c r="B86" s="8">
        <v>28395</v>
      </c>
      <c r="C86" s="8">
        <v>8008</v>
      </c>
      <c r="D86" s="19">
        <v>43123</v>
      </c>
      <c r="E86" s="7" t="s">
        <v>40</v>
      </c>
      <c r="F86" s="7" t="s">
        <v>41</v>
      </c>
      <c r="G86" s="20" t="s">
        <v>79</v>
      </c>
      <c r="H86" s="7">
        <v>0</v>
      </c>
      <c r="I86" s="11">
        <v>49162.628000000259</v>
      </c>
      <c r="J86" s="7">
        <v>510</v>
      </c>
      <c r="K86" s="7">
        <v>510</v>
      </c>
      <c r="L86" s="7">
        <v>0</v>
      </c>
      <c r="M86" s="7">
        <v>0</v>
      </c>
      <c r="N86" s="7">
        <v>0</v>
      </c>
      <c r="O86" s="7">
        <v>0</v>
      </c>
      <c r="P86" s="7">
        <v>510</v>
      </c>
      <c r="Q86" s="11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510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</row>
    <row r="87" spans="1:57" s="6" customFormat="1" x14ac:dyDescent="0.2">
      <c r="A87" s="1">
        <v>463</v>
      </c>
      <c r="B87" s="2">
        <v>28395</v>
      </c>
      <c r="C87" s="2">
        <v>8008</v>
      </c>
      <c r="D87" s="18">
        <v>43123</v>
      </c>
      <c r="E87" s="1" t="s">
        <v>40</v>
      </c>
      <c r="F87" s="1" t="s">
        <v>41</v>
      </c>
      <c r="G87" s="16" t="s">
        <v>79</v>
      </c>
      <c r="H87" s="1">
        <v>0</v>
      </c>
      <c r="I87" s="5">
        <v>48960.628000000259</v>
      </c>
      <c r="J87" s="1">
        <v>202</v>
      </c>
      <c r="K87" s="1">
        <v>202</v>
      </c>
      <c r="L87" s="1">
        <v>0</v>
      </c>
      <c r="M87" s="1">
        <v>0</v>
      </c>
      <c r="N87" s="1">
        <v>0</v>
      </c>
      <c r="O87" s="1">
        <v>0</v>
      </c>
      <c r="P87" s="1">
        <v>202</v>
      </c>
      <c r="Q87" s="5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202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</row>
    <row r="88" spans="1:57" s="13" customFormat="1" x14ac:dyDescent="0.2">
      <c r="A88" s="7">
        <v>464</v>
      </c>
      <c r="B88" s="8">
        <v>28395</v>
      </c>
      <c r="C88" s="8">
        <v>8008</v>
      </c>
      <c r="D88" s="19">
        <v>43123</v>
      </c>
      <c r="E88" s="7" t="s">
        <v>40</v>
      </c>
      <c r="F88" s="7" t="s">
        <v>41</v>
      </c>
      <c r="G88" s="20" t="s">
        <v>79</v>
      </c>
      <c r="H88" s="7">
        <v>0</v>
      </c>
      <c r="I88" s="11">
        <v>48435.628000000259</v>
      </c>
      <c r="J88" s="7">
        <v>525</v>
      </c>
      <c r="K88" s="7">
        <v>525</v>
      </c>
      <c r="L88" s="7">
        <v>0</v>
      </c>
      <c r="M88" s="7">
        <v>0</v>
      </c>
      <c r="N88" s="7">
        <v>0</v>
      </c>
      <c r="O88" s="7">
        <v>0</v>
      </c>
      <c r="P88" s="7">
        <v>525</v>
      </c>
      <c r="Q88" s="11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525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</row>
    <row r="89" spans="1:57" s="6" customFormat="1" x14ac:dyDescent="0.2">
      <c r="A89" s="1">
        <v>465</v>
      </c>
      <c r="B89" s="2">
        <v>28395</v>
      </c>
      <c r="C89" s="2">
        <v>8008</v>
      </c>
      <c r="D89" s="18">
        <v>43123</v>
      </c>
      <c r="E89" s="1" t="s">
        <v>40</v>
      </c>
      <c r="F89" s="1" t="s">
        <v>41</v>
      </c>
      <c r="G89" s="16" t="s">
        <v>79</v>
      </c>
      <c r="H89" s="1">
        <v>0</v>
      </c>
      <c r="I89" s="5">
        <v>45935.628000000259</v>
      </c>
      <c r="J89" s="1">
        <v>2500</v>
      </c>
      <c r="K89" s="1">
        <v>2500</v>
      </c>
      <c r="L89" s="1">
        <v>0</v>
      </c>
      <c r="M89" s="1">
        <v>0</v>
      </c>
      <c r="N89" s="1">
        <v>0</v>
      </c>
      <c r="O89" s="1">
        <v>0</v>
      </c>
      <c r="P89" s="1">
        <v>2500</v>
      </c>
      <c r="Q89" s="5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2500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</row>
    <row r="90" spans="1:57" s="13" customFormat="1" x14ac:dyDescent="0.2">
      <c r="A90" s="7">
        <v>468</v>
      </c>
      <c r="B90" s="8">
        <v>28395</v>
      </c>
      <c r="C90" s="8">
        <v>6204</v>
      </c>
      <c r="D90" s="19">
        <v>43123</v>
      </c>
      <c r="E90" s="7" t="s">
        <v>10</v>
      </c>
      <c r="F90" s="7" t="s">
        <v>4</v>
      </c>
      <c r="G90" s="20" t="s">
        <v>89</v>
      </c>
      <c r="H90" s="7">
        <v>0</v>
      </c>
      <c r="I90" s="11">
        <v>80900.628000000259</v>
      </c>
      <c r="J90" s="7">
        <v>35</v>
      </c>
      <c r="K90" s="7">
        <v>35</v>
      </c>
      <c r="L90" s="7">
        <v>0</v>
      </c>
      <c r="M90" s="7">
        <v>0</v>
      </c>
      <c r="N90" s="7">
        <v>0</v>
      </c>
      <c r="O90" s="7">
        <v>0</v>
      </c>
      <c r="P90" s="7">
        <v>35</v>
      </c>
      <c r="Q90" s="11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35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</row>
    <row r="91" spans="1:57" s="6" customFormat="1" x14ac:dyDescent="0.2">
      <c r="A91" s="1">
        <v>469</v>
      </c>
      <c r="B91" s="2">
        <v>28395</v>
      </c>
      <c r="C91" s="2">
        <v>5006</v>
      </c>
      <c r="D91" s="18">
        <v>43124</v>
      </c>
      <c r="E91" s="1" t="s">
        <v>90</v>
      </c>
      <c r="F91" s="1" t="s">
        <v>63</v>
      </c>
      <c r="G91" s="16" t="s">
        <v>91</v>
      </c>
      <c r="H91" s="1">
        <v>0</v>
      </c>
      <c r="I91" s="5">
        <v>84900.628000000259</v>
      </c>
      <c r="J91" s="1">
        <v>4000</v>
      </c>
      <c r="K91" s="1">
        <v>4000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5">
        <v>4000</v>
      </c>
      <c r="R91" s="1">
        <v>0</v>
      </c>
      <c r="S91" s="1">
        <v>0</v>
      </c>
      <c r="T91" s="1">
        <v>4000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</row>
    <row r="92" spans="1:57" s="6" customFormat="1" x14ac:dyDescent="0.2">
      <c r="A92" s="1">
        <v>471</v>
      </c>
      <c r="B92" s="2">
        <v>28395</v>
      </c>
      <c r="C92" s="2">
        <v>6111</v>
      </c>
      <c r="D92" s="18">
        <v>43124</v>
      </c>
      <c r="E92" s="1" t="s">
        <v>19</v>
      </c>
      <c r="F92" s="1" t="s">
        <v>4</v>
      </c>
      <c r="G92" s="16" t="s">
        <v>92</v>
      </c>
      <c r="H92" s="1">
        <v>0</v>
      </c>
      <c r="I92" s="5">
        <v>76760.628000000259</v>
      </c>
      <c r="J92" s="1">
        <v>8740</v>
      </c>
      <c r="K92" s="1">
        <v>8740</v>
      </c>
      <c r="L92" s="1">
        <v>0</v>
      </c>
      <c r="M92" s="1">
        <v>0</v>
      </c>
      <c r="N92" s="1">
        <v>0</v>
      </c>
      <c r="O92" s="1">
        <v>0</v>
      </c>
      <c r="P92" s="1">
        <v>8740</v>
      </c>
      <c r="Q92" s="5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8740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</row>
    <row r="93" spans="1:57" s="13" customFormat="1" x14ac:dyDescent="0.2">
      <c r="A93" s="7">
        <v>472</v>
      </c>
      <c r="B93" s="8">
        <v>28395</v>
      </c>
      <c r="C93" s="8">
        <v>0</v>
      </c>
      <c r="D93" s="19">
        <v>43124</v>
      </c>
      <c r="E93" s="7" t="s">
        <v>19</v>
      </c>
      <c r="F93" s="7" t="s">
        <v>4</v>
      </c>
      <c r="G93" s="20" t="s">
        <v>93</v>
      </c>
      <c r="H93" s="7">
        <v>0</v>
      </c>
      <c r="I93" s="11">
        <v>76202.628000000259</v>
      </c>
      <c r="J93" s="7">
        <v>558</v>
      </c>
      <c r="K93" s="7">
        <v>558</v>
      </c>
      <c r="L93" s="7">
        <v>0</v>
      </c>
      <c r="M93" s="7">
        <v>0</v>
      </c>
      <c r="N93" s="7">
        <v>0</v>
      </c>
      <c r="O93" s="7">
        <v>0</v>
      </c>
      <c r="P93" s="7">
        <v>558</v>
      </c>
      <c r="Q93" s="11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558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</row>
    <row r="94" spans="1:57" s="6" customFormat="1" x14ac:dyDescent="0.2">
      <c r="A94" s="1">
        <v>473</v>
      </c>
      <c r="B94" s="2">
        <v>28395</v>
      </c>
      <c r="C94" s="2">
        <v>0</v>
      </c>
      <c r="D94" s="18">
        <v>43124</v>
      </c>
      <c r="E94" s="1" t="s">
        <v>19</v>
      </c>
      <c r="F94" s="1" t="s">
        <v>4</v>
      </c>
      <c r="G94" s="16" t="s">
        <v>94</v>
      </c>
      <c r="H94" s="1">
        <v>0</v>
      </c>
      <c r="I94" s="5">
        <v>76081.628000000259</v>
      </c>
      <c r="J94" s="1">
        <v>121</v>
      </c>
      <c r="K94" s="1">
        <v>121</v>
      </c>
      <c r="L94" s="1">
        <v>0</v>
      </c>
      <c r="M94" s="1">
        <v>0</v>
      </c>
      <c r="N94" s="1">
        <v>0</v>
      </c>
      <c r="O94" s="1">
        <v>0</v>
      </c>
      <c r="P94" s="1">
        <v>121</v>
      </c>
      <c r="Q94" s="5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121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</row>
    <row r="95" spans="1:57" s="13" customFormat="1" x14ac:dyDescent="0.2">
      <c r="A95" s="7">
        <v>474</v>
      </c>
      <c r="B95" s="8">
        <v>28395</v>
      </c>
      <c r="C95" s="8">
        <v>6222</v>
      </c>
      <c r="D95" s="19">
        <v>43124</v>
      </c>
      <c r="E95" s="7" t="s">
        <v>10</v>
      </c>
      <c r="F95" s="7" t="s">
        <v>4</v>
      </c>
      <c r="G95" s="20" t="s">
        <v>95</v>
      </c>
      <c r="H95" s="7">
        <v>0</v>
      </c>
      <c r="I95" s="11">
        <v>75981.628000000259</v>
      </c>
      <c r="J95" s="7">
        <v>100</v>
      </c>
      <c r="K95" s="7">
        <v>100</v>
      </c>
      <c r="L95" s="7">
        <v>0</v>
      </c>
      <c r="M95" s="7">
        <v>0</v>
      </c>
      <c r="N95" s="7">
        <v>0</v>
      </c>
      <c r="O95" s="7">
        <v>0</v>
      </c>
      <c r="P95" s="7">
        <v>100</v>
      </c>
      <c r="Q95" s="11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100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</row>
    <row r="96" spans="1:57" s="6" customFormat="1" x14ac:dyDescent="0.2">
      <c r="A96" s="1">
        <v>475</v>
      </c>
      <c r="B96" s="2">
        <v>28395</v>
      </c>
      <c r="C96" s="2">
        <v>6223</v>
      </c>
      <c r="D96" s="18">
        <v>43124</v>
      </c>
      <c r="E96" s="1" t="s">
        <v>10</v>
      </c>
      <c r="F96" s="1" t="s">
        <v>4</v>
      </c>
      <c r="G96" s="16" t="s">
        <v>96</v>
      </c>
      <c r="H96" s="1">
        <v>0</v>
      </c>
      <c r="I96" s="5">
        <v>73481.628000000259</v>
      </c>
      <c r="J96" s="1">
        <v>2500</v>
      </c>
      <c r="K96" s="1">
        <v>2500</v>
      </c>
      <c r="L96" s="1">
        <v>0</v>
      </c>
      <c r="M96" s="1">
        <v>0</v>
      </c>
      <c r="N96" s="1">
        <v>0</v>
      </c>
      <c r="O96" s="1">
        <v>0</v>
      </c>
      <c r="P96" s="1">
        <v>2500</v>
      </c>
      <c r="Q96" s="5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2500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</row>
    <row r="97" spans="1:57" s="13" customFormat="1" x14ac:dyDescent="0.2">
      <c r="A97" s="7">
        <v>476</v>
      </c>
      <c r="B97" s="8">
        <v>28395</v>
      </c>
      <c r="C97" s="8">
        <v>6224</v>
      </c>
      <c r="D97" s="19">
        <v>43124</v>
      </c>
      <c r="E97" s="7" t="s">
        <v>10</v>
      </c>
      <c r="F97" s="7" t="s">
        <v>4</v>
      </c>
      <c r="G97" s="20" t="s">
        <v>97</v>
      </c>
      <c r="H97" s="7">
        <v>0</v>
      </c>
      <c r="I97" s="11">
        <v>68481.628000000259</v>
      </c>
      <c r="J97" s="7">
        <v>5000</v>
      </c>
      <c r="K97" s="7">
        <v>5000</v>
      </c>
      <c r="L97" s="7">
        <v>0</v>
      </c>
      <c r="M97" s="7">
        <v>5000</v>
      </c>
      <c r="N97" s="7">
        <v>0</v>
      </c>
      <c r="O97" s="7">
        <v>0</v>
      </c>
      <c r="P97" s="7">
        <v>5000</v>
      </c>
      <c r="Q97" s="11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</row>
    <row r="98" spans="1:57" s="6" customFormat="1" x14ac:dyDescent="0.2">
      <c r="A98" s="1">
        <v>477</v>
      </c>
      <c r="B98" s="2">
        <v>28395</v>
      </c>
      <c r="C98" s="2">
        <v>6005</v>
      </c>
      <c r="D98" s="18">
        <v>43124</v>
      </c>
      <c r="E98" s="1" t="s">
        <v>32</v>
      </c>
      <c r="F98" s="1" t="s">
        <v>4</v>
      </c>
      <c r="G98" s="16" t="s">
        <v>98</v>
      </c>
      <c r="H98" s="1">
        <v>0</v>
      </c>
      <c r="I98" s="5">
        <v>67881.628000000259</v>
      </c>
      <c r="J98" s="1">
        <v>600</v>
      </c>
      <c r="K98" s="1">
        <v>600</v>
      </c>
      <c r="L98" s="1">
        <v>0</v>
      </c>
      <c r="M98" s="1">
        <v>0</v>
      </c>
      <c r="N98" s="1">
        <v>0</v>
      </c>
      <c r="O98" s="1">
        <v>0</v>
      </c>
      <c r="P98" s="1">
        <v>600</v>
      </c>
      <c r="Q98" s="5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600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</row>
    <row r="99" spans="1:57" s="13" customFormat="1" x14ac:dyDescent="0.2">
      <c r="A99" s="7">
        <v>478</v>
      </c>
      <c r="B99" s="8">
        <v>28395</v>
      </c>
      <c r="C99" s="8">
        <v>6511</v>
      </c>
      <c r="D99" s="19">
        <v>43124</v>
      </c>
      <c r="E99" s="7" t="s">
        <v>3</v>
      </c>
      <c r="F99" s="7" t="s">
        <v>4</v>
      </c>
      <c r="G99" s="20" t="s">
        <v>99</v>
      </c>
      <c r="H99" s="7">
        <v>0</v>
      </c>
      <c r="I99" s="11">
        <v>67281.628000000259</v>
      </c>
      <c r="J99" s="7">
        <v>600</v>
      </c>
      <c r="K99" s="7">
        <v>600</v>
      </c>
      <c r="L99" s="7">
        <v>0</v>
      </c>
      <c r="M99" s="7">
        <v>0</v>
      </c>
      <c r="N99" s="7">
        <v>0</v>
      </c>
      <c r="O99" s="7">
        <v>0</v>
      </c>
      <c r="P99" s="7">
        <v>600</v>
      </c>
      <c r="Q99" s="11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600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</row>
    <row r="100" spans="1:57" s="6" customFormat="1" x14ac:dyDescent="0.2">
      <c r="A100" s="1">
        <v>479</v>
      </c>
      <c r="B100" s="2">
        <v>28395</v>
      </c>
      <c r="C100" s="2">
        <v>6225</v>
      </c>
      <c r="D100" s="18">
        <v>43124</v>
      </c>
      <c r="E100" s="1" t="s">
        <v>10</v>
      </c>
      <c r="F100" s="1" t="s">
        <v>4</v>
      </c>
      <c r="G100" s="16" t="s">
        <v>100</v>
      </c>
      <c r="H100" s="1">
        <v>0</v>
      </c>
      <c r="I100" s="5">
        <v>65981.628000000259</v>
      </c>
      <c r="J100" s="1">
        <v>1300</v>
      </c>
      <c r="K100" s="1">
        <v>1300</v>
      </c>
      <c r="L100" s="1">
        <v>0</v>
      </c>
      <c r="M100" s="1">
        <v>0</v>
      </c>
      <c r="N100" s="1">
        <v>0</v>
      </c>
      <c r="O100" s="1">
        <v>0</v>
      </c>
      <c r="P100" s="1">
        <v>1300</v>
      </c>
      <c r="Q100" s="5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1300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</row>
    <row r="101" spans="1:57" s="13" customFormat="1" x14ac:dyDescent="0.2">
      <c r="A101" s="7">
        <v>480</v>
      </c>
      <c r="B101" s="8">
        <v>28395</v>
      </c>
      <c r="C101" s="8">
        <v>6503</v>
      </c>
      <c r="D101" s="19">
        <v>43128</v>
      </c>
      <c r="E101" s="7" t="s">
        <v>3</v>
      </c>
      <c r="F101" s="7" t="s">
        <v>4</v>
      </c>
      <c r="G101" s="20" t="s">
        <v>101</v>
      </c>
      <c r="H101" s="7">
        <v>0</v>
      </c>
      <c r="I101" s="11">
        <v>23981.628000000259</v>
      </c>
      <c r="J101" s="7">
        <v>42000</v>
      </c>
      <c r="K101" s="7">
        <v>42000</v>
      </c>
      <c r="L101" s="7">
        <v>0</v>
      </c>
      <c r="M101" s="7">
        <v>0</v>
      </c>
      <c r="N101" s="7">
        <v>0</v>
      </c>
      <c r="O101" s="7">
        <v>0</v>
      </c>
      <c r="P101" s="7">
        <v>42000</v>
      </c>
      <c r="Q101" s="11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42000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</row>
    <row r="102" spans="1:57" s="6" customFormat="1" x14ac:dyDescent="0.2">
      <c r="A102" s="1">
        <v>481</v>
      </c>
      <c r="B102" s="2">
        <v>28395</v>
      </c>
      <c r="C102" s="2">
        <v>6226</v>
      </c>
      <c r="D102" s="18">
        <v>43128</v>
      </c>
      <c r="E102" s="1" t="s">
        <v>10</v>
      </c>
      <c r="F102" s="1" t="s">
        <v>4</v>
      </c>
      <c r="G102" s="16" t="s">
        <v>102</v>
      </c>
      <c r="H102" s="1">
        <v>0</v>
      </c>
      <c r="I102" s="5">
        <v>21481.628000000259</v>
      </c>
      <c r="J102" s="1">
        <v>2500</v>
      </c>
      <c r="K102" s="1">
        <v>2500</v>
      </c>
      <c r="L102" s="1">
        <v>0</v>
      </c>
      <c r="M102" s="1">
        <v>0</v>
      </c>
      <c r="N102" s="1">
        <v>0</v>
      </c>
      <c r="O102" s="1">
        <v>0</v>
      </c>
      <c r="P102" s="1">
        <v>2500</v>
      </c>
      <c r="Q102" s="5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2500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</row>
    <row r="103" spans="1:57" s="13" customFormat="1" x14ac:dyDescent="0.2">
      <c r="A103" s="7">
        <v>482</v>
      </c>
      <c r="B103" s="8">
        <v>28395</v>
      </c>
      <c r="C103" s="8">
        <v>6227</v>
      </c>
      <c r="D103" s="19">
        <v>43128</v>
      </c>
      <c r="E103" s="7" t="s">
        <v>10</v>
      </c>
      <c r="F103" s="7" t="s">
        <v>4</v>
      </c>
      <c r="G103" s="20" t="s">
        <v>103</v>
      </c>
      <c r="H103" s="7">
        <v>0</v>
      </c>
      <c r="I103" s="11">
        <v>21081.628000000259</v>
      </c>
      <c r="J103" s="7">
        <v>400</v>
      </c>
      <c r="K103" s="7">
        <v>400</v>
      </c>
      <c r="L103" s="7">
        <v>0</v>
      </c>
      <c r="M103" s="7">
        <v>0</v>
      </c>
      <c r="N103" s="7">
        <v>0</v>
      </c>
      <c r="O103" s="7">
        <v>0</v>
      </c>
      <c r="P103" s="7">
        <v>400</v>
      </c>
      <c r="Q103" s="11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400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</row>
    <row r="104" spans="1:57" s="6" customFormat="1" x14ac:dyDescent="0.2">
      <c r="A104" s="1">
        <v>483</v>
      </c>
      <c r="B104" s="2">
        <v>28395</v>
      </c>
      <c r="C104" s="2">
        <v>6228</v>
      </c>
      <c r="D104" s="18">
        <v>43128</v>
      </c>
      <c r="E104" s="1" t="s">
        <v>10</v>
      </c>
      <c r="F104" s="1" t="s">
        <v>4</v>
      </c>
      <c r="G104" s="16" t="s">
        <v>104</v>
      </c>
      <c r="H104" s="1">
        <v>0</v>
      </c>
      <c r="I104" s="5">
        <v>20081.628000000259</v>
      </c>
      <c r="J104" s="1">
        <v>1000</v>
      </c>
      <c r="K104" s="1">
        <v>1000</v>
      </c>
      <c r="L104" s="1">
        <v>0</v>
      </c>
      <c r="M104" s="1">
        <v>0</v>
      </c>
      <c r="N104" s="1">
        <v>0</v>
      </c>
      <c r="O104" s="1">
        <v>0</v>
      </c>
      <c r="P104" s="1">
        <v>1000</v>
      </c>
      <c r="Q104" s="5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</row>
    <row r="105" spans="1:57" s="13" customFormat="1" x14ac:dyDescent="0.2">
      <c r="A105" s="7">
        <v>484</v>
      </c>
      <c r="B105" s="8">
        <v>28395</v>
      </c>
      <c r="C105" s="8">
        <v>0</v>
      </c>
      <c r="D105" s="19">
        <v>43128</v>
      </c>
      <c r="E105" s="7" t="s">
        <v>19</v>
      </c>
      <c r="F105" s="7" t="s">
        <v>4</v>
      </c>
      <c r="G105" s="20" t="s">
        <v>105</v>
      </c>
      <c r="H105" s="7">
        <v>0</v>
      </c>
      <c r="I105" s="11">
        <v>20031.628000000259</v>
      </c>
      <c r="J105" s="7">
        <v>50</v>
      </c>
      <c r="K105" s="7">
        <v>50</v>
      </c>
      <c r="L105" s="7">
        <v>0</v>
      </c>
      <c r="M105" s="7">
        <v>0</v>
      </c>
      <c r="N105" s="7">
        <v>0</v>
      </c>
      <c r="O105" s="7">
        <v>0</v>
      </c>
      <c r="P105" s="7">
        <v>50</v>
      </c>
      <c r="Q105" s="11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50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</row>
    <row r="106" spans="1:57" s="6" customFormat="1" x14ac:dyDescent="0.2">
      <c r="A106" s="1">
        <v>485</v>
      </c>
      <c r="B106" s="2">
        <v>28395</v>
      </c>
      <c r="C106" s="2">
        <v>6700</v>
      </c>
      <c r="D106" s="18">
        <v>43128</v>
      </c>
      <c r="E106" s="1" t="s">
        <v>10</v>
      </c>
      <c r="F106" s="1" t="s">
        <v>4</v>
      </c>
      <c r="G106" s="16" t="s">
        <v>106</v>
      </c>
      <c r="H106" s="1">
        <v>0</v>
      </c>
      <c r="I106" s="5">
        <v>19731.628000000259</v>
      </c>
      <c r="J106" s="1">
        <v>300</v>
      </c>
      <c r="K106" s="1">
        <v>300</v>
      </c>
      <c r="L106" s="1">
        <v>0</v>
      </c>
      <c r="M106" s="1">
        <v>0</v>
      </c>
      <c r="N106" s="1">
        <v>0</v>
      </c>
      <c r="O106" s="1">
        <v>0</v>
      </c>
      <c r="P106" s="1">
        <v>300</v>
      </c>
      <c r="Q106" s="5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300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</row>
    <row r="107" spans="1:57" s="13" customFormat="1" x14ac:dyDescent="0.2">
      <c r="A107" s="7">
        <v>486</v>
      </c>
      <c r="B107" s="8">
        <v>28395</v>
      </c>
      <c r="C107" s="8">
        <v>6513</v>
      </c>
      <c r="D107" s="19">
        <v>43129</v>
      </c>
      <c r="E107" s="7" t="s">
        <v>3</v>
      </c>
      <c r="F107" s="7" t="s">
        <v>4</v>
      </c>
      <c r="G107" s="20" t="s">
        <v>107</v>
      </c>
      <c r="H107" s="7">
        <v>0</v>
      </c>
      <c r="I107" s="11">
        <v>18781.628000000259</v>
      </c>
      <c r="J107" s="7">
        <v>950</v>
      </c>
      <c r="K107" s="7">
        <v>950</v>
      </c>
      <c r="L107" s="7">
        <v>0</v>
      </c>
      <c r="M107" s="7">
        <v>0</v>
      </c>
      <c r="N107" s="7">
        <v>0</v>
      </c>
      <c r="O107" s="7">
        <v>0</v>
      </c>
      <c r="P107" s="7">
        <v>950</v>
      </c>
      <c r="Q107" s="11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950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</row>
    <row r="108" spans="1:57" s="6" customFormat="1" x14ac:dyDescent="0.2">
      <c r="A108" s="1">
        <v>487</v>
      </c>
      <c r="B108" s="2">
        <v>28395</v>
      </c>
      <c r="C108" s="2">
        <v>6511</v>
      </c>
      <c r="D108" s="18">
        <v>43129</v>
      </c>
      <c r="E108" s="1" t="s">
        <v>3</v>
      </c>
      <c r="F108" s="1" t="s">
        <v>4</v>
      </c>
      <c r="G108" s="16" t="s">
        <v>108</v>
      </c>
      <c r="H108" s="1">
        <v>0</v>
      </c>
      <c r="I108" s="5">
        <v>18696.628000000259</v>
      </c>
      <c r="J108" s="1">
        <v>85</v>
      </c>
      <c r="K108" s="1">
        <v>85</v>
      </c>
      <c r="L108" s="1">
        <v>0</v>
      </c>
      <c r="M108" s="1">
        <v>0</v>
      </c>
      <c r="N108" s="1">
        <v>0</v>
      </c>
      <c r="O108" s="1">
        <v>0</v>
      </c>
      <c r="P108" s="1">
        <v>85</v>
      </c>
      <c r="Q108" s="5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85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</row>
    <row r="109" spans="1:57" s="13" customFormat="1" x14ac:dyDescent="0.2">
      <c r="A109" s="7">
        <v>488</v>
      </c>
      <c r="B109" s="8">
        <v>28395</v>
      </c>
      <c r="C109" s="8">
        <v>6231</v>
      </c>
      <c r="D109" s="19">
        <v>43129</v>
      </c>
      <c r="E109" s="7" t="s">
        <v>10</v>
      </c>
      <c r="F109" s="7" t="s">
        <v>4</v>
      </c>
      <c r="G109" s="20" t="s">
        <v>109</v>
      </c>
      <c r="H109" s="7">
        <v>0</v>
      </c>
      <c r="I109" s="11">
        <v>18666.628000000259</v>
      </c>
      <c r="J109" s="7">
        <v>30</v>
      </c>
      <c r="K109" s="7">
        <v>30</v>
      </c>
      <c r="L109" s="7">
        <v>0</v>
      </c>
      <c r="M109" s="7">
        <v>0</v>
      </c>
      <c r="N109" s="7">
        <v>0</v>
      </c>
      <c r="O109" s="7">
        <v>0</v>
      </c>
      <c r="P109" s="7">
        <v>30</v>
      </c>
      <c r="Q109" s="11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30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</row>
    <row r="110" spans="1:57" s="6" customFormat="1" x14ac:dyDescent="0.2">
      <c r="A110" s="1">
        <v>489</v>
      </c>
      <c r="B110" s="2">
        <v>28395</v>
      </c>
      <c r="C110" s="2">
        <v>1111</v>
      </c>
      <c r="D110" s="18">
        <v>43129</v>
      </c>
      <c r="E110" s="1" t="s">
        <v>24</v>
      </c>
      <c r="F110" s="1" t="s">
        <v>110</v>
      </c>
      <c r="G110" s="16" t="s">
        <v>111</v>
      </c>
      <c r="H110" s="1">
        <v>0</v>
      </c>
      <c r="I110" s="5">
        <v>17546.628000000259</v>
      </c>
      <c r="J110" s="1">
        <v>1120</v>
      </c>
      <c r="K110" s="1">
        <v>1120</v>
      </c>
      <c r="L110" s="1">
        <v>0</v>
      </c>
      <c r="M110" s="1">
        <v>0</v>
      </c>
      <c r="N110" s="1">
        <v>0</v>
      </c>
      <c r="O110" s="1">
        <v>1120</v>
      </c>
      <c r="P110" s="1">
        <v>1120</v>
      </c>
      <c r="Q110" s="5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</row>
    <row r="111" spans="1:57" s="13" customFormat="1" x14ac:dyDescent="0.2">
      <c r="A111" s="7">
        <v>490</v>
      </c>
      <c r="B111" s="8">
        <v>28395</v>
      </c>
      <c r="C111" s="8">
        <v>6517</v>
      </c>
      <c r="D111" s="19">
        <v>43129</v>
      </c>
      <c r="E111" s="7" t="s">
        <v>3</v>
      </c>
      <c r="F111" s="7" t="s">
        <v>4</v>
      </c>
      <c r="G111" s="20" t="s">
        <v>112</v>
      </c>
      <c r="H111" s="7">
        <v>0</v>
      </c>
      <c r="I111" s="11">
        <v>17507.628000000259</v>
      </c>
      <c r="J111" s="7">
        <v>39</v>
      </c>
      <c r="K111" s="7">
        <v>39</v>
      </c>
      <c r="L111" s="7">
        <v>0</v>
      </c>
      <c r="M111" s="7">
        <v>0</v>
      </c>
      <c r="N111" s="7">
        <v>0</v>
      </c>
      <c r="O111" s="7">
        <v>0</v>
      </c>
      <c r="P111" s="7">
        <v>39</v>
      </c>
      <c r="Q111" s="11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39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</row>
    <row r="112" spans="1:57" s="6" customFormat="1" x14ac:dyDescent="0.2">
      <c r="A112" s="1">
        <v>491</v>
      </c>
      <c r="B112" s="2">
        <v>28395</v>
      </c>
      <c r="C112" s="2">
        <v>6220</v>
      </c>
      <c r="D112" s="18">
        <v>43129</v>
      </c>
      <c r="E112" s="1" t="s">
        <v>10</v>
      </c>
      <c r="F112" s="1" t="s">
        <v>4</v>
      </c>
      <c r="G112" s="16" t="s">
        <v>113</v>
      </c>
      <c r="H112" s="1">
        <v>0</v>
      </c>
      <c r="I112" s="5">
        <v>17477.628000000259</v>
      </c>
      <c r="J112" s="1">
        <v>30</v>
      </c>
      <c r="K112" s="1">
        <v>30</v>
      </c>
      <c r="L112" s="1">
        <v>0</v>
      </c>
      <c r="M112" s="1">
        <v>0</v>
      </c>
      <c r="N112" s="1">
        <v>0</v>
      </c>
      <c r="O112" s="1">
        <v>0</v>
      </c>
      <c r="P112" s="1">
        <v>30</v>
      </c>
      <c r="Q112" s="5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30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</row>
    <row r="113" spans="1:57" s="13" customFormat="1" x14ac:dyDescent="0.2">
      <c r="A113" s="7">
        <v>492</v>
      </c>
      <c r="B113" s="8">
        <v>28395</v>
      </c>
      <c r="C113" s="8">
        <v>6800</v>
      </c>
      <c r="D113" s="19">
        <v>43129</v>
      </c>
      <c r="E113" s="7" t="s">
        <v>10</v>
      </c>
      <c r="F113" s="7" t="s">
        <v>4</v>
      </c>
      <c r="G113" s="20" t="s">
        <v>114</v>
      </c>
      <c r="H113" s="7">
        <v>0</v>
      </c>
      <c r="I113" s="11">
        <v>17157.628000000259</v>
      </c>
      <c r="J113" s="7">
        <v>320</v>
      </c>
      <c r="K113" s="7">
        <v>320</v>
      </c>
      <c r="L113" s="7">
        <v>0</v>
      </c>
      <c r="M113" s="7">
        <v>0</v>
      </c>
      <c r="N113" s="7">
        <v>0</v>
      </c>
      <c r="O113" s="7">
        <v>0</v>
      </c>
      <c r="P113" s="7">
        <v>320</v>
      </c>
      <c r="Q113" s="11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320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</row>
    <row r="114" spans="1:57" s="6" customFormat="1" x14ac:dyDescent="0.2">
      <c r="A114" s="1">
        <v>493</v>
      </c>
      <c r="B114" s="2">
        <v>28395</v>
      </c>
      <c r="C114" s="2">
        <v>6511</v>
      </c>
      <c r="D114" s="18">
        <v>43129</v>
      </c>
      <c r="E114" s="1" t="s">
        <v>3</v>
      </c>
      <c r="F114" s="1" t="s">
        <v>4</v>
      </c>
      <c r="G114" s="16" t="s">
        <v>108</v>
      </c>
      <c r="H114" s="1">
        <v>0</v>
      </c>
      <c r="I114" s="5">
        <v>16772.628000000259</v>
      </c>
      <c r="J114" s="1">
        <v>385</v>
      </c>
      <c r="K114" s="1">
        <v>385</v>
      </c>
      <c r="L114" s="1">
        <v>0</v>
      </c>
      <c r="M114" s="1">
        <v>0</v>
      </c>
      <c r="N114" s="1">
        <v>0</v>
      </c>
      <c r="O114" s="1">
        <v>0</v>
      </c>
      <c r="P114" s="1">
        <v>385</v>
      </c>
      <c r="Q114" s="5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385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</row>
    <row r="115" spans="1:57" s="13" customFormat="1" x14ac:dyDescent="0.2">
      <c r="A115" s="7">
        <v>494</v>
      </c>
      <c r="B115" s="8">
        <v>28395</v>
      </c>
      <c r="C115" s="8">
        <v>8009</v>
      </c>
      <c r="D115" s="19">
        <v>43129</v>
      </c>
      <c r="E115" s="7" t="s">
        <v>40</v>
      </c>
      <c r="F115" s="7" t="s">
        <v>41</v>
      </c>
      <c r="G115" s="20" t="s">
        <v>115</v>
      </c>
      <c r="H115" s="7">
        <v>0</v>
      </c>
      <c r="I115" s="11">
        <v>16472.628000000259</v>
      </c>
      <c r="J115" s="7">
        <v>300</v>
      </c>
      <c r="K115" s="7">
        <v>300</v>
      </c>
      <c r="L115" s="7">
        <v>0</v>
      </c>
      <c r="M115" s="7">
        <v>0</v>
      </c>
      <c r="N115" s="7">
        <v>0</v>
      </c>
      <c r="O115" s="7">
        <v>0</v>
      </c>
      <c r="P115" s="7">
        <v>300</v>
      </c>
      <c r="Q115" s="11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300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</row>
    <row r="116" spans="1:57" s="6" customFormat="1" x14ac:dyDescent="0.2">
      <c r="A116" s="1">
        <v>495</v>
      </c>
      <c r="B116" s="2">
        <v>28395</v>
      </c>
      <c r="C116" s="2">
        <v>6236</v>
      </c>
      <c r="D116" s="18">
        <v>43129</v>
      </c>
      <c r="E116" s="1" t="s">
        <v>10</v>
      </c>
      <c r="F116" s="1" t="s">
        <v>4</v>
      </c>
      <c r="G116" s="16" t="s">
        <v>116</v>
      </c>
      <c r="H116" s="1">
        <v>0</v>
      </c>
      <c r="I116" s="5">
        <v>16252.628000000259</v>
      </c>
      <c r="J116" s="1">
        <v>220</v>
      </c>
      <c r="K116" s="1">
        <v>220</v>
      </c>
      <c r="L116" s="1">
        <v>0</v>
      </c>
      <c r="M116" s="1">
        <v>0</v>
      </c>
      <c r="N116" s="1">
        <v>0</v>
      </c>
      <c r="O116" s="1">
        <v>0</v>
      </c>
      <c r="P116" s="1">
        <v>220</v>
      </c>
      <c r="Q116" s="5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220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</row>
    <row r="117" spans="1:57" s="13" customFormat="1" x14ac:dyDescent="0.2">
      <c r="A117" s="7">
        <v>496</v>
      </c>
      <c r="B117" s="8">
        <v>28395</v>
      </c>
      <c r="C117" s="8">
        <v>1010</v>
      </c>
      <c r="D117" s="19">
        <v>43129</v>
      </c>
      <c r="E117" s="7" t="s">
        <v>21</v>
      </c>
      <c r="F117" s="7" t="s">
        <v>22</v>
      </c>
      <c r="G117" s="20" t="s">
        <v>117</v>
      </c>
      <c r="H117" s="7">
        <v>0</v>
      </c>
      <c r="I117" s="11">
        <v>26252.628000000259</v>
      </c>
      <c r="J117" s="7">
        <v>10000</v>
      </c>
      <c r="K117" s="7">
        <v>10000</v>
      </c>
      <c r="L117" s="7">
        <v>10000</v>
      </c>
      <c r="M117" s="7">
        <v>0</v>
      </c>
      <c r="N117" s="7">
        <v>0</v>
      </c>
      <c r="O117" s="7">
        <v>0</v>
      </c>
      <c r="P117" s="7">
        <v>0</v>
      </c>
      <c r="Q117" s="11">
        <v>10000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</row>
    <row r="118" spans="1:57" s="6" customFormat="1" x14ac:dyDescent="0.2">
      <c r="A118" s="1">
        <v>497</v>
      </c>
      <c r="B118" s="2">
        <v>28395</v>
      </c>
      <c r="C118" s="2">
        <v>6237</v>
      </c>
      <c r="D118" s="18">
        <v>43129</v>
      </c>
      <c r="E118" s="1" t="s">
        <v>10</v>
      </c>
      <c r="F118" s="1" t="s">
        <v>4</v>
      </c>
      <c r="G118" s="16" t="s">
        <v>118</v>
      </c>
      <c r="H118" s="1">
        <v>0</v>
      </c>
      <c r="I118" s="5">
        <v>26182.628000000259</v>
      </c>
      <c r="J118" s="1">
        <v>70</v>
      </c>
      <c r="K118" s="1">
        <v>70</v>
      </c>
      <c r="L118" s="1">
        <v>0</v>
      </c>
      <c r="M118" s="1">
        <v>0</v>
      </c>
      <c r="N118" s="1">
        <v>0</v>
      </c>
      <c r="O118" s="1">
        <v>0</v>
      </c>
      <c r="P118" s="1">
        <v>70</v>
      </c>
      <c r="Q118" s="5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70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</row>
    <row r="119" spans="1:57" s="13" customFormat="1" x14ac:dyDescent="0.2">
      <c r="A119" s="7">
        <v>498</v>
      </c>
      <c r="B119" s="8">
        <v>28395</v>
      </c>
      <c r="C119" s="8">
        <v>0</v>
      </c>
      <c r="D119" s="19">
        <v>43129</v>
      </c>
      <c r="E119" s="7" t="s">
        <v>19</v>
      </c>
      <c r="F119" s="7" t="s">
        <v>4</v>
      </c>
      <c r="G119" s="20" t="s">
        <v>119</v>
      </c>
      <c r="H119" s="7">
        <v>0</v>
      </c>
      <c r="I119" s="11">
        <v>25932.628000000259</v>
      </c>
      <c r="J119" s="7">
        <v>250</v>
      </c>
      <c r="K119" s="7">
        <v>250</v>
      </c>
      <c r="L119" s="7">
        <v>0</v>
      </c>
      <c r="M119" s="7">
        <v>0</v>
      </c>
      <c r="N119" s="7">
        <v>0</v>
      </c>
      <c r="O119" s="7">
        <v>0</v>
      </c>
      <c r="P119" s="7">
        <v>250</v>
      </c>
      <c r="Q119" s="11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250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</row>
    <row r="120" spans="1:57" s="6" customFormat="1" x14ac:dyDescent="0.2">
      <c r="A120" s="1">
        <v>499</v>
      </c>
      <c r="B120" s="2">
        <v>28395</v>
      </c>
      <c r="C120" s="2">
        <v>6111</v>
      </c>
      <c r="D120" s="18">
        <v>43129</v>
      </c>
      <c r="E120" s="1" t="s">
        <v>19</v>
      </c>
      <c r="F120" s="1" t="s">
        <v>4</v>
      </c>
      <c r="G120" s="16" t="s">
        <v>120</v>
      </c>
      <c r="H120" s="1">
        <v>0</v>
      </c>
      <c r="I120" s="5">
        <v>24489.388000000257</v>
      </c>
      <c r="J120" s="1">
        <v>1443.24</v>
      </c>
      <c r="K120" s="1">
        <v>1443.24</v>
      </c>
      <c r="L120" s="1">
        <v>0</v>
      </c>
      <c r="M120" s="1">
        <v>0</v>
      </c>
      <c r="N120" s="1">
        <v>0</v>
      </c>
      <c r="O120" s="1">
        <v>0</v>
      </c>
      <c r="P120" s="1">
        <v>1443.24</v>
      </c>
      <c r="Q120" s="5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1443.24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</row>
    <row r="121" spans="1:57" s="13" customFormat="1" x14ac:dyDescent="0.2">
      <c r="A121" s="7">
        <v>500</v>
      </c>
      <c r="B121" s="8">
        <v>28395</v>
      </c>
      <c r="C121" s="8">
        <v>6322</v>
      </c>
      <c r="D121" s="19">
        <v>43129</v>
      </c>
      <c r="E121" s="7" t="s">
        <v>10</v>
      </c>
      <c r="F121" s="7" t="s">
        <v>4</v>
      </c>
      <c r="G121" s="20" t="s">
        <v>121</v>
      </c>
      <c r="H121" s="7">
        <v>0</v>
      </c>
      <c r="I121" s="11">
        <v>24429.388000000257</v>
      </c>
      <c r="J121" s="7">
        <v>60</v>
      </c>
      <c r="K121" s="7">
        <v>60</v>
      </c>
      <c r="L121" s="7">
        <v>0</v>
      </c>
      <c r="M121" s="7">
        <v>0</v>
      </c>
      <c r="N121" s="7">
        <v>0</v>
      </c>
      <c r="O121" s="7">
        <v>0</v>
      </c>
      <c r="P121" s="7">
        <v>60</v>
      </c>
      <c r="Q121" s="11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60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</row>
    <row r="122" spans="1:57" s="6" customFormat="1" x14ac:dyDescent="0.2">
      <c r="A122" s="1">
        <v>501</v>
      </c>
      <c r="B122" s="2">
        <v>28395</v>
      </c>
      <c r="C122" s="2">
        <v>6240</v>
      </c>
      <c r="D122" s="18">
        <v>43129</v>
      </c>
      <c r="E122" s="1" t="s">
        <v>10</v>
      </c>
      <c r="F122" s="1" t="s">
        <v>4</v>
      </c>
      <c r="G122" s="16" t="s">
        <v>95</v>
      </c>
      <c r="H122" s="1">
        <v>0</v>
      </c>
      <c r="I122" s="5">
        <v>24329.388000000257</v>
      </c>
      <c r="J122" s="1">
        <v>100</v>
      </c>
      <c r="K122" s="1">
        <v>100</v>
      </c>
      <c r="L122" s="1">
        <v>0</v>
      </c>
      <c r="M122" s="1">
        <v>0</v>
      </c>
      <c r="N122" s="1">
        <v>0</v>
      </c>
      <c r="O122" s="1">
        <v>0</v>
      </c>
      <c r="P122" s="1">
        <v>100</v>
      </c>
      <c r="Q122" s="5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100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</row>
    <row r="123" spans="1:57" s="13" customFormat="1" x14ac:dyDescent="0.2">
      <c r="A123" s="7">
        <v>502</v>
      </c>
      <c r="B123" s="8">
        <v>28395</v>
      </c>
      <c r="C123" s="8">
        <v>1115</v>
      </c>
      <c r="D123" s="19">
        <v>43129</v>
      </c>
      <c r="E123" s="7" t="s">
        <v>24</v>
      </c>
      <c r="F123" s="7" t="s">
        <v>110</v>
      </c>
      <c r="G123" s="20" t="s">
        <v>122</v>
      </c>
      <c r="H123" s="7">
        <v>0</v>
      </c>
      <c r="I123" s="11">
        <v>24229.388000000257</v>
      </c>
      <c r="J123" s="7">
        <v>100</v>
      </c>
      <c r="K123" s="7">
        <v>100</v>
      </c>
      <c r="L123" s="7">
        <v>0</v>
      </c>
      <c r="M123" s="7">
        <v>0</v>
      </c>
      <c r="N123" s="7">
        <v>0</v>
      </c>
      <c r="O123" s="7">
        <v>100</v>
      </c>
      <c r="P123" s="7">
        <v>100</v>
      </c>
      <c r="Q123" s="11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</row>
    <row r="124" spans="1:57" s="6" customFormat="1" x14ac:dyDescent="0.2">
      <c r="A124" s="1">
        <v>503</v>
      </c>
      <c r="B124" s="2">
        <v>28395</v>
      </c>
      <c r="C124" s="2">
        <v>6242</v>
      </c>
      <c r="D124" s="18">
        <v>43129</v>
      </c>
      <c r="E124" s="1" t="s">
        <v>10</v>
      </c>
      <c r="F124" s="1" t="s">
        <v>4</v>
      </c>
      <c r="G124" s="16" t="s">
        <v>96</v>
      </c>
      <c r="H124" s="1">
        <v>0</v>
      </c>
      <c r="I124" s="5">
        <v>20229.388000000257</v>
      </c>
      <c r="J124" s="1">
        <v>4000</v>
      </c>
      <c r="K124" s="1">
        <v>4000</v>
      </c>
      <c r="L124" s="1">
        <v>0</v>
      </c>
      <c r="M124" s="1">
        <v>0</v>
      </c>
      <c r="N124" s="1">
        <v>0</v>
      </c>
      <c r="O124" s="1">
        <v>0</v>
      </c>
      <c r="P124" s="1">
        <v>4000</v>
      </c>
      <c r="Q124" s="5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4000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</row>
    <row r="125" spans="1:57" s="13" customFormat="1" x14ac:dyDescent="0.2">
      <c r="A125" s="7">
        <v>504</v>
      </c>
      <c r="B125" s="8">
        <v>28395</v>
      </c>
      <c r="C125" s="8">
        <v>1010</v>
      </c>
      <c r="D125" s="19">
        <v>43130</v>
      </c>
      <c r="E125" s="7" t="s">
        <v>21</v>
      </c>
      <c r="F125" s="7" t="s">
        <v>22</v>
      </c>
      <c r="G125" s="20" t="s">
        <v>117</v>
      </c>
      <c r="H125" s="7">
        <v>0</v>
      </c>
      <c r="I125" s="11">
        <v>30229.388000000257</v>
      </c>
      <c r="J125" s="7">
        <v>10000</v>
      </c>
      <c r="K125" s="7">
        <v>10000</v>
      </c>
      <c r="L125" s="7">
        <v>10000</v>
      </c>
      <c r="M125" s="7">
        <v>0</v>
      </c>
      <c r="N125" s="7">
        <v>0</v>
      </c>
      <c r="O125" s="7">
        <v>0</v>
      </c>
      <c r="P125" s="7">
        <v>0</v>
      </c>
      <c r="Q125" s="11">
        <v>10000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</row>
    <row r="126" spans="1:57" s="6" customFormat="1" x14ac:dyDescent="0.2">
      <c r="A126" s="1">
        <v>505</v>
      </c>
      <c r="B126" s="2">
        <v>28395</v>
      </c>
      <c r="C126" s="2">
        <v>6111</v>
      </c>
      <c r="D126" s="18">
        <v>43130</v>
      </c>
      <c r="E126" s="1" t="s">
        <v>19</v>
      </c>
      <c r="F126" s="1" t="s">
        <v>4</v>
      </c>
      <c r="G126" s="16" t="s">
        <v>123</v>
      </c>
      <c r="H126" s="1">
        <v>0</v>
      </c>
      <c r="I126" s="5">
        <v>30115.388000000257</v>
      </c>
      <c r="J126" s="1">
        <v>114</v>
      </c>
      <c r="K126" s="1">
        <v>114</v>
      </c>
      <c r="L126" s="1">
        <v>0</v>
      </c>
      <c r="M126" s="1">
        <v>0</v>
      </c>
      <c r="N126" s="1">
        <v>0</v>
      </c>
      <c r="O126" s="1">
        <v>0</v>
      </c>
      <c r="P126" s="1">
        <v>114</v>
      </c>
      <c r="Q126" s="5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114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</row>
    <row r="127" spans="1:57" s="13" customFormat="1" x14ac:dyDescent="0.2">
      <c r="A127" s="7">
        <v>506</v>
      </c>
      <c r="B127" s="8">
        <v>28395</v>
      </c>
      <c r="C127" s="8">
        <v>6111</v>
      </c>
      <c r="D127" s="19">
        <v>43130</v>
      </c>
      <c r="E127" s="7" t="s">
        <v>19</v>
      </c>
      <c r="F127" s="7" t="s">
        <v>4</v>
      </c>
      <c r="G127" s="20" t="s">
        <v>124</v>
      </c>
      <c r="H127" s="7">
        <v>0</v>
      </c>
      <c r="I127" s="11">
        <v>26515.388000000257</v>
      </c>
      <c r="J127" s="7">
        <v>3600</v>
      </c>
      <c r="K127" s="7">
        <v>3600</v>
      </c>
      <c r="L127" s="7">
        <v>0</v>
      </c>
      <c r="M127" s="7">
        <v>0</v>
      </c>
      <c r="N127" s="7">
        <v>0</v>
      </c>
      <c r="O127" s="7">
        <v>0</v>
      </c>
      <c r="P127" s="7">
        <v>3600</v>
      </c>
      <c r="Q127" s="11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3600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</row>
    <row r="128" spans="1:57" s="6" customFormat="1" x14ac:dyDescent="0.2">
      <c r="A128" s="1">
        <v>507</v>
      </c>
      <c r="B128" s="2">
        <v>28395</v>
      </c>
      <c r="C128" s="2">
        <v>6512</v>
      </c>
      <c r="D128" s="18">
        <v>43130</v>
      </c>
      <c r="E128" s="1" t="s">
        <v>3</v>
      </c>
      <c r="F128" s="1" t="s">
        <v>4</v>
      </c>
      <c r="G128" s="16" t="s">
        <v>125</v>
      </c>
      <c r="H128" s="1">
        <v>0</v>
      </c>
      <c r="I128" s="5">
        <v>24065.388000000257</v>
      </c>
      <c r="J128" s="1">
        <v>2450</v>
      </c>
      <c r="K128" s="1">
        <v>2450</v>
      </c>
      <c r="L128" s="1">
        <v>0</v>
      </c>
      <c r="M128" s="1">
        <v>0</v>
      </c>
      <c r="N128" s="1">
        <v>0</v>
      </c>
      <c r="O128" s="1">
        <v>0</v>
      </c>
      <c r="P128" s="1">
        <v>2450</v>
      </c>
      <c r="Q128" s="5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2450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</row>
    <row r="129" spans="1:57" s="13" customFormat="1" x14ac:dyDescent="0.2">
      <c r="A129" s="7">
        <v>508</v>
      </c>
      <c r="B129" s="8">
        <v>28395</v>
      </c>
      <c r="C129" s="8">
        <v>6511</v>
      </c>
      <c r="D129" s="19">
        <v>43130</v>
      </c>
      <c r="E129" s="7" t="s">
        <v>3</v>
      </c>
      <c r="F129" s="7" t="s">
        <v>4</v>
      </c>
      <c r="G129" s="20" t="s">
        <v>108</v>
      </c>
      <c r="H129" s="7">
        <v>0</v>
      </c>
      <c r="I129" s="11">
        <v>23840.388000000257</v>
      </c>
      <c r="J129" s="7">
        <v>225</v>
      </c>
      <c r="K129" s="7">
        <v>225</v>
      </c>
      <c r="L129" s="7">
        <v>0</v>
      </c>
      <c r="M129" s="7">
        <v>0</v>
      </c>
      <c r="N129" s="7">
        <v>0</v>
      </c>
      <c r="O129" s="7">
        <v>0</v>
      </c>
      <c r="P129" s="7">
        <v>225</v>
      </c>
      <c r="Q129" s="11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225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</row>
    <row r="130" spans="1:57" s="6" customFormat="1" x14ac:dyDescent="0.2">
      <c r="A130" s="1">
        <v>509</v>
      </c>
      <c r="B130" s="2">
        <v>28395</v>
      </c>
      <c r="C130" s="2">
        <v>6511</v>
      </c>
      <c r="D130" s="18">
        <v>43130</v>
      </c>
      <c r="E130" s="1" t="s">
        <v>3</v>
      </c>
      <c r="F130" s="1" t="s">
        <v>4</v>
      </c>
      <c r="G130" s="16" t="s">
        <v>108</v>
      </c>
      <c r="H130" s="1">
        <v>0</v>
      </c>
      <c r="I130" s="5">
        <v>23780.388000000257</v>
      </c>
      <c r="J130" s="1">
        <v>60</v>
      </c>
      <c r="K130" s="1">
        <v>60</v>
      </c>
      <c r="L130" s="1">
        <v>0</v>
      </c>
      <c r="M130" s="1">
        <v>0</v>
      </c>
      <c r="N130" s="1">
        <v>0</v>
      </c>
      <c r="O130" s="1">
        <v>0</v>
      </c>
      <c r="P130" s="1">
        <v>60</v>
      </c>
      <c r="Q130" s="5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60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</row>
    <row r="131" spans="1:57" s="13" customFormat="1" x14ac:dyDescent="0.2">
      <c r="A131" s="7">
        <v>510</v>
      </c>
      <c r="B131" s="8">
        <v>28395</v>
      </c>
      <c r="C131" s="8">
        <v>6511</v>
      </c>
      <c r="D131" s="19">
        <v>43130</v>
      </c>
      <c r="E131" s="7" t="s">
        <v>3</v>
      </c>
      <c r="F131" s="7" t="s">
        <v>4</v>
      </c>
      <c r="G131" s="20" t="s">
        <v>108</v>
      </c>
      <c r="H131" s="7">
        <v>0</v>
      </c>
      <c r="I131" s="11">
        <v>23675.388000000257</v>
      </c>
      <c r="J131" s="7">
        <v>105</v>
      </c>
      <c r="K131" s="7">
        <v>105</v>
      </c>
      <c r="L131" s="7">
        <v>0</v>
      </c>
      <c r="M131" s="7">
        <v>0</v>
      </c>
      <c r="N131" s="7">
        <v>0</v>
      </c>
      <c r="O131" s="7">
        <v>0</v>
      </c>
      <c r="P131" s="7">
        <v>105</v>
      </c>
      <c r="Q131" s="11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105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</row>
    <row r="132" spans="1:57" s="6" customFormat="1" x14ac:dyDescent="0.2">
      <c r="A132" s="1">
        <v>511</v>
      </c>
      <c r="B132" s="2">
        <v>28395</v>
      </c>
      <c r="C132" s="2">
        <v>6511</v>
      </c>
      <c r="D132" s="18">
        <v>43130</v>
      </c>
      <c r="E132" s="1" t="s">
        <v>3</v>
      </c>
      <c r="F132" s="1" t="s">
        <v>4</v>
      </c>
      <c r="G132" s="16" t="s">
        <v>108</v>
      </c>
      <c r="H132" s="1">
        <v>0</v>
      </c>
      <c r="I132" s="5">
        <v>23605.388000000257</v>
      </c>
      <c r="J132" s="1">
        <v>70</v>
      </c>
      <c r="K132" s="1">
        <v>70</v>
      </c>
      <c r="L132" s="1">
        <v>0</v>
      </c>
      <c r="M132" s="1">
        <v>0</v>
      </c>
      <c r="N132" s="1">
        <v>0</v>
      </c>
      <c r="O132" s="1">
        <v>0</v>
      </c>
      <c r="P132" s="1">
        <v>70</v>
      </c>
      <c r="Q132" s="5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70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</row>
    <row r="133" spans="1:57" s="13" customFormat="1" x14ac:dyDescent="0.2">
      <c r="A133" s="7">
        <v>512</v>
      </c>
      <c r="B133" s="8">
        <v>28395</v>
      </c>
      <c r="C133" s="8">
        <v>6511</v>
      </c>
      <c r="D133" s="19">
        <v>43130</v>
      </c>
      <c r="E133" s="7" t="s">
        <v>3</v>
      </c>
      <c r="F133" s="7" t="s">
        <v>4</v>
      </c>
      <c r="G133" s="20" t="s">
        <v>108</v>
      </c>
      <c r="H133" s="7">
        <v>0</v>
      </c>
      <c r="I133" s="11">
        <v>23555.388000000257</v>
      </c>
      <c r="J133" s="7">
        <v>50</v>
      </c>
      <c r="K133" s="7">
        <v>50</v>
      </c>
      <c r="L133" s="7">
        <v>0</v>
      </c>
      <c r="M133" s="7">
        <v>0</v>
      </c>
      <c r="N133" s="7">
        <v>0</v>
      </c>
      <c r="O133" s="7">
        <v>0</v>
      </c>
      <c r="P133" s="7">
        <v>50</v>
      </c>
      <c r="Q133" s="11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50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</row>
    <row r="134" spans="1:57" s="6" customFormat="1" x14ac:dyDescent="0.2">
      <c r="A134" s="1">
        <v>513</v>
      </c>
      <c r="B134" s="2">
        <v>28395</v>
      </c>
      <c r="C134" s="2">
        <v>6511</v>
      </c>
      <c r="D134" s="18">
        <v>43130</v>
      </c>
      <c r="E134" s="1" t="s">
        <v>3</v>
      </c>
      <c r="F134" s="1" t="s">
        <v>4</v>
      </c>
      <c r="G134" s="16" t="s">
        <v>108</v>
      </c>
      <c r="H134" s="1">
        <v>0</v>
      </c>
      <c r="I134" s="5">
        <v>23535.388000000257</v>
      </c>
      <c r="J134" s="1">
        <v>20</v>
      </c>
      <c r="K134" s="1">
        <v>20</v>
      </c>
      <c r="L134" s="1">
        <v>0</v>
      </c>
      <c r="M134" s="1">
        <v>0</v>
      </c>
      <c r="N134" s="1">
        <v>0</v>
      </c>
      <c r="O134" s="1">
        <v>0</v>
      </c>
      <c r="P134" s="1">
        <v>20</v>
      </c>
      <c r="Q134" s="5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20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</row>
    <row r="135" spans="1:57" s="13" customFormat="1" x14ac:dyDescent="0.2">
      <c r="A135" s="7">
        <v>514</v>
      </c>
      <c r="B135" s="8">
        <v>28395</v>
      </c>
      <c r="C135" s="8">
        <v>1118</v>
      </c>
      <c r="D135" s="19">
        <v>43130</v>
      </c>
      <c r="E135" s="7" t="s">
        <v>24</v>
      </c>
      <c r="F135" s="7" t="s">
        <v>110</v>
      </c>
      <c r="G135" s="20" t="s">
        <v>126</v>
      </c>
      <c r="H135" s="7">
        <v>0</v>
      </c>
      <c r="I135" s="11">
        <v>23435.388000000257</v>
      </c>
      <c r="J135" s="7">
        <v>100</v>
      </c>
      <c r="K135" s="7">
        <v>100</v>
      </c>
      <c r="L135" s="7">
        <v>0</v>
      </c>
      <c r="M135" s="7">
        <v>0</v>
      </c>
      <c r="N135" s="7">
        <v>0</v>
      </c>
      <c r="O135" s="7">
        <v>100</v>
      </c>
      <c r="P135" s="7">
        <v>100</v>
      </c>
      <c r="Q135" s="11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</row>
    <row r="136" spans="1:57" s="6" customFormat="1" x14ac:dyDescent="0.2">
      <c r="A136" s="1">
        <v>515</v>
      </c>
      <c r="B136" s="2">
        <v>28395</v>
      </c>
      <c r="C136" s="2">
        <v>1115</v>
      </c>
      <c r="D136" s="18">
        <v>43130</v>
      </c>
      <c r="E136" s="1" t="s">
        <v>24</v>
      </c>
      <c r="F136" s="1" t="s">
        <v>110</v>
      </c>
      <c r="G136" s="16" t="s">
        <v>122</v>
      </c>
      <c r="H136" s="1">
        <v>0</v>
      </c>
      <c r="I136" s="5">
        <v>23335.388000000257</v>
      </c>
      <c r="J136" s="1">
        <v>100</v>
      </c>
      <c r="K136" s="1">
        <v>100</v>
      </c>
      <c r="L136" s="1">
        <v>0</v>
      </c>
      <c r="M136" s="1">
        <v>0</v>
      </c>
      <c r="N136" s="1">
        <v>0</v>
      </c>
      <c r="O136" s="1">
        <v>100</v>
      </c>
      <c r="P136" s="1">
        <v>100</v>
      </c>
      <c r="Q136" s="5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</row>
    <row r="137" spans="1:57" s="13" customFormat="1" x14ac:dyDescent="0.2">
      <c r="A137" s="7">
        <v>516</v>
      </c>
      <c r="B137" s="8">
        <v>28395</v>
      </c>
      <c r="C137" s="8">
        <v>6245</v>
      </c>
      <c r="D137" s="19">
        <v>43130</v>
      </c>
      <c r="E137" s="7" t="s">
        <v>10</v>
      </c>
      <c r="F137" s="7" t="s">
        <v>4</v>
      </c>
      <c r="G137" s="20" t="s">
        <v>127</v>
      </c>
      <c r="H137" s="7">
        <v>0</v>
      </c>
      <c r="I137" s="11">
        <v>23265.388000000257</v>
      </c>
      <c r="J137" s="7">
        <v>70</v>
      </c>
      <c r="K137" s="7">
        <v>70</v>
      </c>
      <c r="L137" s="7">
        <v>0</v>
      </c>
      <c r="M137" s="7">
        <v>0</v>
      </c>
      <c r="N137" s="7">
        <v>0</v>
      </c>
      <c r="O137" s="7">
        <v>0</v>
      </c>
      <c r="P137" s="7">
        <v>70</v>
      </c>
      <c r="Q137" s="11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70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</row>
    <row r="138" spans="1:57" s="6" customFormat="1" x14ac:dyDescent="0.2">
      <c r="A138" s="1">
        <v>517</v>
      </c>
      <c r="B138" s="2">
        <v>28395</v>
      </c>
      <c r="C138" s="2">
        <v>8008</v>
      </c>
      <c r="D138" s="18">
        <v>43131</v>
      </c>
      <c r="E138" s="1" t="s">
        <v>40</v>
      </c>
      <c r="F138" s="1" t="s">
        <v>41</v>
      </c>
      <c r="G138" s="16" t="s">
        <v>128</v>
      </c>
      <c r="H138" s="1">
        <v>0</v>
      </c>
      <c r="I138" s="5">
        <v>45765.388000000254</v>
      </c>
      <c r="J138" s="1">
        <v>22500</v>
      </c>
      <c r="K138" s="1">
        <v>22500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5">
        <v>22500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22500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</row>
    <row r="139" spans="1:57" s="13" customFormat="1" x14ac:dyDescent="0.2">
      <c r="A139" s="7">
        <v>518</v>
      </c>
      <c r="B139" s="8">
        <v>28395</v>
      </c>
      <c r="C139" s="8">
        <v>6246</v>
      </c>
      <c r="D139" s="19">
        <v>43131</v>
      </c>
      <c r="E139" s="7" t="s">
        <v>10</v>
      </c>
      <c r="F139" s="7" t="s">
        <v>4</v>
      </c>
      <c r="G139" s="20" t="s">
        <v>129</v>
      </c>
      <c r="H139" s="7">
        <v>0</v>
      </c>
      <c r="I139" s="11">
        <v>45315.388000000254</v>
      </c>
      <c r="J139" s="7">
        <v>450</v>
      </c>
      <c r="K139" s="7">
        <v>450</v>
      </c>
      <c r="L139" s="7">
        <v>0</v>
      </c>
      <c r="M139" s="7">
        <v>0</v>
      </c>
      <c r="N139" s="7">
        <v>0</v>
      </c>
      <c r="O139" s="7">
        <v>0</v>
      </c>
      <c r="P139" s="7">
        <v>450</v>
      </c>
      <c r="Q139" s="11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450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</row>
    <row r="140" spans="1:57" s="6" customFormat="1" x14ac:dyDescent="0.2">
      <c r="A140" s="1">
        <v>519</v>
      </c>
      <c r="B140" s="2">
        <v>28395</v>
      </c>
      <c r="C140" s="2">
        <v>6512</v>
      </c>
      <c r="D140" s="18">
        <v>43131</v>
      </c>
      <c r="E140" s="1" t="s">
        <v>3</v>
      </c>
      <c r="F140" s="1" t="s">
        <v>4</v>
      </c>
      <c r="G140" s="16" t="s">
        <v>130</v>
      </c>
      <c r="H140" s="1">
        <v>0</v>
      </c>
      <c r="I140" s="5">
        <v>45275.388000000254</v>
      </c>
      <c r="J140" s="1">
        <v>40</v>
      </c>
      <c r="K140" s="1">
        <v>40</v>
      </c>
      <c r="L140" s="1">
        <v>0</v>
      </c>
      <c r="M140" s="1">
        <v>0</v>
      </c>
      <c r="N140" s="1">
        <v>0</v>
      </c>
      <c r="O140" s="1">
        <v>0</v>
      </c>
      <c r="P140" s="1">
        <v>40</v>
      </c>
      <c r="Q140" s="5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40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</row>
    <row r="141" spans="1:57" s="13" customFormat="1" x14ac:dyDescent="0.2">
      <c r="A141" s="7">
        <v>520</v>
      </c>
      <c r="B141" s="8">
        <v>28395</v>
      </c>
      <c r="C141" s="8">
        <v>6260</v>
      </c>
      <c r="D141" s="19">
        <v>43131</v>
      </c>
      <c r="E141" s="7" t="s">
        <v>10</v>
      </c>
      <c r="F141" s="7" t="s">
        <v>4</v>
      </c>
      <c r="G141" s="20" t="s">
        <v>131</v>
      </c>
      <c r="H141" s="7">
        <v>0</v>
      </c>
      <c r="I141" s="11">
        <v>44925.388000000254</v>
      </c>
      <c r="J141" s="7">
        <v>350</v>
      </c>
      <c r="K141" s="7">
        <v>350</v>
      </c>
      <c r="L141" s="7">
        <v>0</v>
      </c>
      <c r="M141" s="7">
        <v>0</v>
      </c>
      <c r="N141" s="7">
        <v>0</v>
      </c>
      <c r="O141" s="7">
        <v>0</v>
      </c>
      <c r="P141" s="7">
        <v>350</v>
      </c>
      <c r="Q141" s="11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350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</row>
    <row r="142" spans="1:57" s="6" customFormat="1" x14ac:dyDescent="0.2">
      <c r="A142" s="1">
        <v>521</v>
      </c>
      <c r="B142" s="2">
        <v>28395</v>
      </c>
      <c r="C142" s="2">
        <v>6248</v>
      </c>
      <c r="D142" s="18">
        <v>43131</v>
      </c>
      <c r="E142" s="1" t="s">
        <v>10</v>
      </c>
      <c r="F142" s="1" t="s">
        <v>4</v>
      </c>
      <c r="G142" s="16" t="s">
        <v>132</v>
      </c>
      <c r="H142" s="1">
        <v>0</v>
      </c>
      <c r="I142" s="5">
        <v>44825.388000000254</v>
      </c>
      <c r="J142" s="1">
        <v>100</v>
      </c>
      <c r="K142" s="1">
        <v>100</v>
      </c>
      <c r="L142" s="1">
        <v>0</v>
      </c>
      <c r="M142" s="1">
        <v>0</v>
      </c>
      <c r="N142" s="1">
        <v>0</v>
      </c>
      <c r="O142" s="1">
        <v>0</v>
      </c>
      <c r="P142" s="1">
        <v>100</v>
      </c>
      <c r="Q142" s="5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100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</row>
    <row r="143" spans="1:57" s="13" customFormat="1" x14ac:dyDescent="0.2">
      <c r="A143" s="7">
        <v>522</v>
      </c>
      <c r="B143" s="8">
        <v>28395</v>
      </c>
      <c r="C143" s="8">
        <v>6511</v>
      </c>
      <c r="D143" s="19">
        <v>43131</v>
      </c>
      <c r="E143" s="7" t="s">
        <v>3</v>
      </c>
      <c r="F143" s="7" t="s">
        <v>4</v>
      </c>
      <c r="G143" s="20" t="s">
        <v>108</v>
      </c>
      <c r="H143" s="7">
        <v>0</v>
      </c>
      <c r="I143" s="11">
        <v>44785.388000000254</v>
      </c>
      <c r="J143" s="7">
        <v>40</v>
      </c>
      <c r="K143" s="7">
        <v>40</v>
      </c>
      <c r="L143" s="7">
        <v>0</v>
      </c>
      <c r="M143" s="7">
        <v>0</v>
      </c>
      <c r="N143" s="7">
        <v>0</v>
      </c>
      <c r="O143" s="7">
        <v>0</v>
      </c>
      <c r="P143" s="7">
        <v>40</v>
      </c>
      <c r="Q143" s="11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40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</row>
    <row r="144" spans="1:57" s="6" customFormat="1" x14ac:dyDescent="0.2">
      <c r="A144" s="1">
        <v>523</v>
      </c>
      <c r="B144" s="2">
        <v>28395</v>
      </c>
      <c r="C144" s="2">
        <v>6249</v>
      </c>
      <c r="D144" s="18">
        <v>43131</v>
      </c>
      <c r="E144" s="1" t="s">
        <v>10</v>
      </c>
      <c r="F144" s="1" t="s">
        <v>4</v>
      </c>
      <c r="G144" s="16" t="s">
        <v>132</v>
      </c>
      <c r="H144" s="1">
        <v>0</v>
      </c>
      <c r="I144" s="5">
        <v>43785.388000000254</v>
      </c>
      <c r="J144" s="1">
        <v>1000</v>
      </c>
      <c r="K144" s="1">
        <v>1000</v>
      </c>
      <c r="L144" s="1">
        <v>0</v>
      </c>
      <c r="M144" s="1">
        <v>0</v>
      </c>
      <c r="N144" s="1">
        <v>0</v>
      </c>
      <c r="O144" s="1">
        <v>0</v>
      </c>
      <c r="P144" s="1">
        <v>1000</v>
      </c>
      <c r="Q144" s="5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1000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</row>
    <row r="145" spans="1:57" s="13" customFormat="1" x14ac:dyDescent="0.2">
      <c r="A145" s="7">
        <v>524</v>
      </c>
      <c r="B145" s="8">
        <v>28395</v>
      </c>
      <c r="C145" s="8">
        <v>6111</v>
      </c>
      <c r="D145" s="19">
        <v>43131</v>
      </c>
      <c r="E145" s="7" t="s">
        <v>19</v>
      </c>
      <c r="F145" s="7" t="s">
        <v>4</v>
      </c>
      <c r="G145" s="20" t="s">
        <v>133</v>
      </c>
      <c r="H145" s="7">
        <v>0</v>
      </c>
      <c r="I145" s="11">
        <v>43475.388000000254</v>
      </c>
      <c r="J145" s="7">
        <v>310</v>
      </c>
      <c r="K145" s="7">
        <v>310</v>
      </c>
      <c r="L145" s="7">
        <v>0</v>
      </c>
      <c r="M145" s="7">
        <v>0</v>
      </c>
      <c r="N145" s="7">
        <v>0</v>
      </c>
      <c r="O145" s="7">
        <v>0</v>
      </c>
      <c r="P145" s="7">
        <v>310</v>
      </c>
      <c r="Q145" s="11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310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</row>
    <row r="146" spans="1:57" s="6" customFormat="1" x14ac:dyDescent="0.2">
      <c r="A146" s="1">
        <v>525</v>
      </c>
      <c r="B146" s="2">
        <v>28395</v>
      </c>
      <c r="C146" s="2">
        <v>6111</v>
      </c>
      <c r="D146" s="18">
        <v>43131</v>
      </c>
      <c r="E146" s="1" t="s">
        <v>19</v>
      </c>
      <c r="F146" s="1" t="s">
        <v>4</v>
      </c>
      <c r="G146" s="16" t="s">
        <v>134</v>
      </c>
      <c r="H146" s="1">
        <v>0</v>
      </c>
      <c r="I146" s="5">
        <v>41508.888000000254</v>
      </c>
      <c r="J146" s="1">
        <v>1966.5</v>
      </c>
      <c r="K146" s="1">
        <v>1966.5</v>
      </c>
      <c r="L146" s="1">
        <v>0</v>
      </c>
      <c r="M146" s="1">
        <v>0</v>
      </c>
      <c r="N146" s="1">
        <v>0</v>
      </c>
      <c r="O146" s="1">
        <v>0</v>
      </c>
      <c r="P146" s="1">
        <v>1966.5</v>
      </c>
      <c r="Q146" s="5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1966.5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</row>
    <row r="147" spans="1:57" s="13" customFormat="1" x14ac:dyDescent="0.2">
      <c r="A147" s="7">
        <v>526</v>
      </c>
      <c r="B147" s="8">
        <v>28395</v>
      </c>
      <c r="C147" s="8">
        <v>6050</v>
      </c>
      <c r="D147" s="19">
        <v>43132</v>
      </c>
      <c r="E147" s="7" t="s">
        <v>32</v>
      </c>
      <c r="F147" s="7" t="s">
        <v>4</v>
      </c>
      <c r="G147" s="10" t="s">
        <v>135</v>
      </c>
      <c r="H147" s="7">
        <v>0</v>
      </c>
      <c r="I147" s="11">
        <v>39127.888000000254</v>
      </c>
      <c r="J147" s="7">
        <v>2381</v>
      </c>
      <c r="K147" s="7">
        <v>2381</v>
      </c>
      <c r="L147" s="7">
        <v>0</v>
      </c>
      <c r="M147" s="7">
        <v>0</v>
      </c>
      <c r="N147" s="7">
        <v>0</v>
      </c>
      <c r="O147" s="7">
        <v>0</v>
      </c>
      <c r="P147" s="7">
        <v>2381</v>
      </c>
      <c r="Q147" s="11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2381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</row>
    <row r="148" spans="1:57" s="6" customFormat="1" x14ac:dyDescent="0.2">
      <c r="A148" s="1">
        <v>527</v>
      </c>
      <c r="B148" s="2">
        <v>28395</v>
      </c>
      <c r="C148" s="2">
        <v>6252</v>
      </c>
      <c r="D148" s="18">
        <v>43132</v>
      </c>
      <c r="E148" s="1" t="s">
        <v>10</v>
      </c>
      <c r="F148" s="1" t="s">
        <v>4</v>
      </c>
      <c r="G148" s="14" t="s">
        <v>136</v>
      </c>
      <c r="H148" s="1">
        <v>0</v>
      </c>
      <c r="I148" s="5">
        <v>39108.888000000254</v>
      </c>
      <c r="J148" s="1">
        <v>19</v>
      </c>
      <c r="K148" s="1">
        <v>19</v>
      </c>
      <c r="L148" s="1">
        <v>0</v>
      </c>
      <c r="M148" s="1">
        <v>0</v>
      </c>
      <c r="N148" s="1">
        <v>0</v>
      </c>
      <c r="O148" s="1">
        <v>0</v>
      </c>
      <c r="P148" s="1">
        <v>19</v>
      </c>
      <c r="Q148" s="5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19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</row>
    <row r="149" spans="1:57" s="13" customFormat="1" x14ac:dyDescent="0.2">
      <c r="A149" s="7">
        <v>528</v>
      </c>
      <c r="B149" s="8">
        <v>28395</v>
      </c>
      <c r="C149" s="8">
        <v>6250</v>
      </c>
      <c r="D149" s="19">
        <v>43132</v>
      </c>
      <c r="E149" s="7" t="s">
        <v>10</v>
      </c>
      <c r="F149" s="7" t="s">
        <v>4</v>
      </c>
      <c r="G149" s="20" t="s">
        <v>95</v>
      </c>
      <c r="H149" s="7">
        <v>0</v>
      </c>
      <c r="I149" s="11">
        <v>38838.888000000254</v>
      </c>
      <c r="J149" s="7">
        <v>270</v>
      </c>
      <c r="K149" s="7">
        <v>270</v>
      </c>
      <c r="L149" s="7">
        <v>0</v>
      </c>
      <c r="M149" s="7">
        <v>0</v>
      </c>
      <c r="N149" s="7">
        <v>0</v>
      </c>
      <c r="O149" s="7">
        <v>0</v>
      </c>
      <c r="P149" s="7">
        <v>270</v>
      </c>
      <c r="Q149" s="11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270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</row>
    <row r="150" spans="1:57" s="6" customFormat="1" x14ac:dyDescent="0.2">
      <c r="A150" s="1">
        <v>529</v>
      </c>
      <c r="B150" s="2">
        <v>28395</v>
      </c>
      <c r="C150" s="2">
        <v>1115</v>
      </c>
      <c r="D150" s="18">
        <v>43132</v>
      </c>
      <c r="E150" s="1" t="s">
        <v>24</v>
      </c>
      <c r="F150" s="1" t="s">
        <v>110</v>
      </c>
      <c r="G150" s="16" t="s">
        <v>137</v>
      </c>
      <c r="H150" s="1">
        <v>0</v>
      </c>
      <c r="I150" s="5">
        <v>38638.888000000254</v>
      </c>
      <c r="J150" s="1">
        <v>200</v>
      </c>
      <c r="K150" s="1">
        <v>200</v>
      </c>
      <c r="L150" s="1">
        <v>0</v>
      </c>
      <c r="M150" s="1">
        <v>0</v>
      </c>
      <c r="N150" s="1">
        <v>0</v>
      </c>
      <c r="O150" s="1">
        <v>200</v>
      </c>
      <c r="P150" s="1">
        <v>200</v>
      </c>
      <c r="Q150" s="5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</row>
    <row r="151" spans="1:57" s="13" customFormat="1" x14ac:dyDescent="0.2">
      <c r="A151" s="7">
        <v>530</v>
      </c>
      <c r="B151" s="8">
        <v>28395</v>
      </c>
      <c r="C151" s="8">
        <v>6208</v>
      </c>
      <c r="D151" s="19">
        <v>43132</v>
      </c>
      <c r="E151" s="7" t="s">
        <v>10</v>
      </c>
      <c r="F151" s="7" t="s">
        <v>4</v>
      </c>
      <c r="G151" s="20" t="s">
        <v>138</v>
      </c>
      <c r="H151" s="7">
        <v>0</v>
      </c>
      <c r="I151" s="11">
        <v>31138.888000000254</v>
      </c>
      <c r="J151" s="7">
        <v>7500</v>
      </c>
      <c r="K151" s="7">
        <v>7500</v>
      </c>
      <c r="L151" s="7">
        <v>0</v>
      </c>
      <c r="M151" s="7">
        <v>0</v>
      </c>
      <c r="N151" s="7">
        <v>0</v>
      </c>
      <c r="O151" s="7">
        <v>0</v>
      </c>
      <c r="P151" s="7">
        <v>7500</v>
      </c>
      <c r="Q151" s="11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7500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</row>
    <row r="152" spans="1:57" s="6" customFormat="1" x14ac:dyDescent="0.2">
      <c r="A152" s="1">
        <v>531</v>
      </c>
      <c r="B152" s="2">
        <v>28395</v>
      </c>
      <c r="C152" s="2">
        <v>6209</v>
      </c>
      <c r="D152" s="18">
        <v>43132</v>
      </c>
      <c r="E152" s="1" t="s">
        <v>10</v>
      </c>
      <c r="F152" s="1" t="s">
        <v>4</v>
      </c>
      <c r="G152" s="16" t="s">
        <v>139</v>
      </c>
      <c r="H152" s="1">
        <v>0</v>
      </c>
      <c r="I152" s="5">
        <v>16138.888000000254</v>
      </c>
      <c r="J152" s="1">
        <v>15000</v>
      </c>
      <c r="K152" s="1">
        <v>15000</v>
      </c>
      <c r="L152" s="1">
        <v>0</v>
      </c>
      <c r="M152" s="1">
        <v>0</v>
      </c>
      <c r="N152" s="1">
        <v>0</v>
      </c>
      <c r="O152" s="1">
        <v>0</v>
      </c>
      <c r="P152" s="1">
        <v>15000</v>
      </c>
      <c r="Q152" s="5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15000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</row>
    <row r="153" spans="1:57" s="6" customFormat="1" ht="15" x14ac:dyDescent="0.2">
      <c r="A153" s="1">
        <v>535</v>
      </c>
      <c r="B153" s="2">
        <v>28395</v>
      </c>
      <c r="C153" s="2">
        <v>7101</v>
      </c>
      <c r="D153" s="18">
        <v>43133</v>
      </c>
      <c r="E153" s="1" t="s">
        <v>0</v>
      </c>
      <c r="F153" s="1" t="s">
        <v>1</v>
      </c>
      <c r="G153" s="22" t="s">
        <v>140</v>
      </c>
      <c r="H153" s="1">
        <v>0</v>
      </c>
      <c r="I153" s="5">
        <v>16138.888000000254</v>
      </c>
      <c r="J153" s="1">
        <v>1724.4</v>
      </c>
      <c r="K153" s="1">
        <v>1724.4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5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1724.4</v>
      </c>
      <c r="Y153" s="1">
        <v>0</v>
      </c>
      <c r="Z153" s="1">
        <v>0</v>
      </c>
      <c r="AA153" s="1">
        <v>0</v>
      </c>
      <c r="AB153" s="1">
        <v>0</v>
      </c>
      <c r="AC153" s="1">
        <v>1724.4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</row>
    <row r="154" spans="1:57" s="13" customFormat="1" ht="15" x14ac:dyDescent="0.2">
      <c r="A154" s="7">
        <v>536</v>
      </c>
      <c r="B154" s="8">
        <v>28395</v>
      </c>
      <c r="C154" s="8">
        <v>7101</v>
      </c>
      <c r="D154" s="19">
        <v>43133</v>
      </c>
      <c r="E154" s="7" t="s">
        <v>0</v>
      </c>
      <c r="F154" s="7" t="s">
        <v>1</v>
      </c>
      <c r="G154" s="23" t="s">
        <v>141</v>
      </c>
      <c r="H154" s="7">
        <v>0</v>
      </c>
      <c r="I154" s="11">
        <v>16138.888000000254</v>
      </c>
      <c r="J154" s="7">
        <v>28586.1</v>
      </c>
      <c r="K154" s="7">
        <v>28586.1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11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28586.1</v>
      </c>
      <c r="Y154" s="7">
        <v>0</v>
      </c>
      <c r="Z154" s="7">
        <v>0</v>
      </c>
      <c r="AA154" s="7">
        <v>0</v>
      </c>
      <c r="AB154" s="7">
        <v>0</v>
      </c>
      <c r="AC154" s="7">
        <v>28586.1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</row>
    <row r="155" spans="1:57" s="6" customFormat="1" ht="15" x14ac:dyDescent="0.2">
      <c r="A155" s="1">
        <v>537</v>
      </c>
      <c r="B155" s="2">
        <v>28395</v>
      </c>
      <c r="C155" s="2">
        <v>7101</v>
      </c>
      <c r="D155" s="18">
        <v>43133</v>
      </c>
      <c r="E155" s="1" t="s">
        <v>0</v>
      </c>
      <c r="F155" s="1" t="s">
        <v>1</v>
      </c>
      <c r="G155" s="22" t="s">
        <v>142</v>
      </c>
      <c r="H155" s="1">
        <v>0</v>
      </c>
      <c r="I155" s="5">
        <v>16138.888000000254</v>
      </c>
      <c r="J155" s="1">
        <v>88003.5</v>
      </c>
      <c r="K155" s="1">
        <v>88003.5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5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88003.5</v>
      </c>
      <c r="Y155" s="1">
        <v>0</v>
      </c>
      <c r="Z155" s="1">
        <v>0</v>
      </c>
      <c r="AA155" s="1">
        <v>0</v>
      </c>
      <c r="AB155" s="1">
        <v>0</v>
      </c>
      <c r="AC155" s="1">
        <v>88003.5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</row>
    <row r="156" spans="1:57" s="13" customFormat="1" x14ac:dyDescent="0.2">
      <c r="A156" s="7">
        <v>538</v>
      </c>
      <c r="B156" s="8">
        <v>28395</v>
      </c>
      <c r="C156" s="8">
        <v>1010</v>
      </c>
      <c r="D156" s="19">
        <v>43134</v>
      </c>
      <c r="E156" s="7" t="s">
        <v>21</v>
      </c>
      <c r="F156" s="7" t="s">
        <v>22</v>
      </c>
      <c r="G156" s="20" t="s">
        <v>117</v>
      </c>
      <c r="H156" s="7">
        <v>0</v>
      </c>
      <c r="I156" s="11">
        <v>21538.888000000254</v>
      </c>
      <c r="J156" s="7">
        <v>5400</v>
      </c>
      <c r="K156" s="7">
        <v>5400</v>
      </c>
      <c r="L156" s="7">
        <v>5400</v>
      </c>
      <c r="M156" s="7">
        <v>0</v>
      </c>
      <c r="N156" s="7">
        <v>0</v>
      </c>
      <c r="O156" s="7">
        <v>0</v>
      </c>
      <c r="P156" s="7">
        <v>0</v>
      </c>
      <c r="Q156" s="11">
        <v>5400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</row>
    <row r="157" spans="1:57" s="6" customFormat="1" x14ac:dyDescent="0.2">
      <c r="A157" s="1">
        <v>539</v>
      </c>
      <c r="B157" s="2">
        <v>28395</v>
      </c>
      <c r="C157" s="2">
        <v>7101</v>
      </c>
      <c r="D157" s="18">
        <v>43134</v>
      </c>
      <c r="E157" s="1" t="s">
        <v>0</v>
      </c>
      <c r="F157" s="1" t="s">
        <v>1</v>
      </c>
      <c r="G157" s="16" t="s">
        <v>143</v>
      </c>
      <c r="H157" s="1">
        <v>0</v>
      </c>
      <c r="I157" s="5">
        <v>21538.888000000254</v>
      </c>
      <c r="J157" s="1">
        <v>104000</v>
      </c>
      <c r="K157" s="1">
        <v>104000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104000</v>
      </c>
      <c r="Y157" s="1">
        <v>0</v>
      </c>
      <c r="Z157" s="1">
        <v>0</v>
      </c>
      <c r="AA157" s="1">
        <v>0</v>
      </c>
      <c r="AB157" s="1">
        <v>0</v>
      </c>
      <c r="AC157" s="1">
        <v>104000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</row>
    <row r="158" spans="1:57" s="13" customFormat="1" x14ac:dyDescent="0.2">
      <c r="A158" s="7">
        <v>540</v>
      </c>
      <c r="B158" s="8">
        <v>28395</v>
      </c>
      <c r="C158" s="8">
        <v>6511</v>
      </c>
      <c r="D158" s="19">
        <v>43134</v>
      </c>
      <c r="E158" s="7" t="s">
        <v>3</v>
      </c>
      <c r="F158" s="7" t="s">
        <v>4</v>
      </c>
      <c r="G158" s="20" t="s">
        <v>108</v>
      </c>
      <c r="H158" s="7">
        <v>0</v>
      </c>
      <c r="I158" s="11">
        <v>19688.888000000254</v>
      </c>
      <c r="J158" s="7">
        <v>1850</v>
      </c>
      <c r="K158" s="7">
        <v>1850</v>
      </c>
      <c r="L158" s="7">
        <v>0</v>
      </c>
      <c r="M158" s="7">
        <v>0</v>
      </c>
      <c r="N158" s="7">
        <v>0</v>
      </c>
      <c r="O158" s="7">
        <v>0</v>
      </c>
      <c r="P158" s="7">
        <v>1850</v>
      </c>
      <c r="Q158" s="11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1850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</row>
    <row r="159" spans="1:57" s="6" customFormat="1" x14ac:dyDescent="0.2">
      <c r="A159" s="1">
        <v>541</v>
      </c>
      <c r="B159" s="2">
        <v>28395</v>
      </c>
      <c r="C159" s="2">
        <v>6503</v>
      </c>
      <c r="D159" s="18">
        <v>43134</v>
      </c>
      <c r="E159" s="1" t="s">
        <v>3</v>
      </c>
      <c r="F159" s="1" t="s">
        <v>4</v>
      </c>
      <c r="G159" s="16" t="s">
        <v>144</v>
      </c>
      <c r="H159" s="1">
        <v>0</v>
      </c>
      <c r="I159" s="5">
        <v>19013.888000000254</v>
      </c>
      <c r="J159" s="1">
        <v>675</v>
      </c>
      <c r="K159" s="1">
        <v>675</v>
      </c>
      <c r="L159" s="1">
        <v>0</v>
      </c>
      <c r="M159" s="1">
        <v>0</v>
      </c>
      <c r="N159" s="1">
        <v>0</v>
      </c>
      <c r="O159" s="1">
        <v>0</v>
      </c>
      <c r="P159" s="1">
        <v>675</v>
      </c>
      <c r="Q159" s="5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675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</row>
    <row r="160" spans="1:57" s="13" customFormat="1" x14ac:dyDescent="0.2">
      <c r="A160" s="7">
        <v>542</v>
      </c>
      <c r="B160" s="8">
        <v>28395</v>
      </c>
      <c r="C160" s="8">
        <v>6511</v>
      </c>
      <c r="D160" s="19">
        <v>43134</v>
      </c>
      <c r="E160" s="7" t="s">
        <v>3</v>
      </c>
      <c r="F160" s="7" t="s">
        <v>4</v>
      </c>
      <c r="G160" s="20" t="s">
        <v>108</v>
      </c>
      <c r="H160" s="7">
        <v>0</v>
      </c>
      <c r="I160" s="11">
        <v>18613.888000000254</v>
      </c>
      <c r="J160" s="7">
        <v>400</v>
      </c>
      <c r="K160" s="7">
        <v>400</v>
      </c>
      <c r="L160" s="7">
        <v>0</v>
      </c>
      <c r="M160" s="7">
        <v>0</v>
      </c>
      <c r="N160" s="7">
        <v>0</v>
      </c>
      <c r="O160" s="7">
        <v>0</v>
      </c>
      <c r="P160" s="7">
        <v>400</v>
      </c>
      <c r="Q160" s="11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400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</row>
    <row r="161" spans="1:57" s="6" customFormat="1" x14ac:dyDescent="0.2">
      <c r="A161" s="1">
        <v>543</v>
      </c>
      <c r="B161" s="2">
        <v>28395</v>
      </c>
      <c r="C161" s="2">
        <v>6511</v>
      </c>
      <c r="D161" s="18">
        <v>43134</v>
      </c>
      <c r="E161" s="1" t="s">
        <v>3</v>
      </c>
      <c r="F161" s="1" t="s">
        <v>4</v>
      </c>
      <c r="G161" s="16" t="s">
        <v>108</v>
      </c>
      <c r="H161" s="1">
        <v>0</v>
      </c>
      <c r="I161" s="5">
        <v>18448.888000000254</v>
      </c>
      <c r="J161" s="1">
        <v>165</v>
      </c>
      <c r="K161" s="1">
        <v>165</v>
      </c>
      <c r="L161" s="1">
        <v>0</v>
      </c>
      <c r="M161" s="1">
        <v>0</v>
      </c>
      <c r="N161" s="1">
        <v>0</v>
      </c>
      <c r="O161" s="1">
        <v>0</v>
      </c>
      <c r="P161" s="1">
        <v>165</v>
      </c>
      <c r="Q161" s="5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165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</row>
    <row r="162" spans="1:57" s="13" customFormat="1" x14ac:dyDescent="0.2">
      <c r="A162" s="7">
        <v>544</v>
      </c>
      <c r="B162" s="8">
        <v>28395</v>
      </c>
      <c r="C162" s="8">
        <v>6511</v>
      </c>
      <c r="D162" s="19">
        <v>43134</v>
      </c>
      <c r="E162" s="7" t="s">
        <v>3</v>
      </c>
      <c r="F162" s="7" t="s">
        <v>4</v>
      </c>
      <c r="G162" s="20" t="s">
        <v>108</v>
      </c>
      <c r="H162" s="7">
        <v>0</v>
      </c>
      <c r="I162" s="11">
        <v>18168.888000000254</v>
      </c>
      <c r="J162" s="7">
        <v>280</v>
      </c>
      <c r="K162" s="7">
        <v>280</v>
      </c>
      <c r="L162" s="7">
        <v>0</v>
      </c>
      <c r="M162" s="7">
        <v>0</v>
      </c>
      <c r="N162" s="7">
        <v>0</v>
      </c>
      <c r="O162" s="7">
        <v>0</v>
      </c>
      <c r="P162" s="7">
        <v>280</v>
      </c>
      <c r="Q162" s="11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280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</row>
    <row r="163" spans="1:57" s="6" customFormat="1" x14ac:dyDescent="0.2">
      <c r="A163" s="1">
        <v>545</v>
      </c>
      <c r="B163" s="2">
        <v>28395</v>
      </c>
      <c r="C163" s="2">
        <v>6511</v>
      </c>
      <c r="D163" s="18">
        <v>43134</v>
      </c>
      <c r="E163" s="1" t="s">
        <v>3</v>
      </c>
      <c r="F163" s="1" t="s">
        <v>4</v>
      </c>
      <c r="G163" s="16" t="s">
        <v>108</v>
      </c>
      <c r="H163" s="1">
        <v>0</v>
      </c>
      <c r="I163" s="5">
        <v>11668.888000000254</v>
      </c>
      <c r="J163" s="1">
        <v>6500</v>
      </c>
      <c r="K163" s="1">
        <v>6500</v>
      </c>
      <c r="L163" s="1">
        <v>0</v>
      </c>
      <c r="M163" s="1">
        <v>0</v>
      </c>
      <c r="N163" s="1">
        <v>0</v>
      </c>
      <c r="O163" s="1">
        <v>0</v>
      </c>
      <c r="P163" s="1">
        <v>6500</v>
      </c>
      <c r="Q163" s="5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6500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</row>
    <row r="164" spans="1:57" s="13" customFormat="1" x14ac:dyDescent="0.2">
      <c r="A164" s="7">
        <v>546</v>
      </c>
      <c r="B164" s="8">
        <v>28395</v>
      </c>
      <c r="C164" s="8">
        <v>6503</v>
      </c>
      <c r="D164" s="19">
        <v>43134</v>
      </c>
      <c r="E164" s="7" t="s">
        <v>3</v>
      </c>
      <c r="F164" s="7" t="s">
        <v>4</v>
      </c>
      <c r="G164" s="20" t="s">
        <v>144</v>
      </c>
      <c r="H164" s="7">
        <v>0</v>
      </c>
      <c r="I164" s="11">
        <v>11268.888000000254</v>
      </c>
      <c r="J164" s="7">
        <v>400</v>
      </c>
      <c r="K164" s="7">
        <v>400</v>
      </c>
      <c r="L164" s="7">
        <v>0</v>
      </c>
      <c r="M164" s="7">
        <v>0</v>
      </c>
      <c r="N164" s="7">
        <v>0</v>
      </c>
      <c r="O164" s="7">
        <v>0</v>
      </c>
      <c r="P164" s="7">
        <v>400</v>
      </c>
      <c r="Q164" s="11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400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</row>
    <row r="165" spans="1:57" s="6" customFormat="1" x14ac:dyDescent="0.2">
      <c r="A165" s="1">
        <v>547</v>
      </c>
      <c r="B165" s="2">
        <v>28395</v>
      </c>
      <c r="C165" s="2">
        <v>6503</v>
      </c>
      <c r="D165" s="18">
        <v>43134</v>
      </c>
      <c r="E165" s="1" t="s">
        <v>3</v>
      </c>
      <c r="F165" s="1" t="s">
        <v>4</v>
      </c>
      <c r="G165" s="16" t="s">
        <v>144</v>
      </c>
      <c r="H165" s="1">
        <v>0</v>
      </c>
      <c r="I165" s="5">
        <v>11218.888000000254</v>
      </c>
      <c r="J165" s="1">
        <v>50</v>
      </c>
      <c r="K165" s="1">
        <v>50</v>
      </c>
      <c r="L165" s="1">
        <v>0</v>
      </c>
      <c r="M165" s="1">
        <v>0</v>
      </c>
      <c r="N165" s="1">
        <v>0</v>
      </c>
      <c r="O165" s="1">
        <v>0</v>
      </c>
      <c r="P165" s="1">
        <v>50</v>
      </c>
      <c r="Q165" s="5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50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</row>
    <row r="166" spans="1:57" s="13" customFormat="1" x14ac:dyDescent="0.2">
      <c r="A166" s="7">
        <v>548</v>
      </c>
      <c r="B166" s="8">
        <v>28395</v>
      </c>
      <c r="C166" s="8">
        <v>6511</v>
      </c>
      <c r="D166" s="19">
        <v>43134</v>
      </c>
      <c r="E166" s="7" t="s">
        <v>3</v>
      </c>
      <c r="F166" s="7" t="s">
        <v>4</v>
      </c>
      <c r="G166" s="20" t="s">
        <v>108</v>
      </c>
      <c r="H166" s="7">
        <v>0</v>
      </c>
      <c r="I166" s="11">
        <v>10918.888000000254</v>
      </c>
      <c r="J166" s="7">
        <v>300</v>
      </c>
      <c r="K166" s="7">
        <v>300</v>
      </c>
      <c r="L166" s="7">
        <v>0</v>
      </c>
      <c r="M166" s="7">
        <v>0</v>
      </c>
      <c r="N166" s="7">
        <v>0</v>
      </c>
      <c r="O166" s="7">
        <v>0</v>
      </c>
      <c r="P166" s="7">
        <v>300</v>
      </c>
      <c r="Q166" s="11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300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</row>
    <row r="167" spans="1:57" s="6" customFormat="1" x14ac:dyDescent="0.2">
      <c r="A167" s="1">
        <v>549</v>
      </c>
      <c r="B167" s="2">
        <v>28395</v>
      </c>
      <c r="C167" s="2">
        <v>6511</v>
      </c>
      <c r="D167" s="18">
        <v>43134</v>
      </c>
      <c r="E167" s="1" t="s">
        <v>3</v>
      </c>
      <c r="F167" s="1" t="s">
        <v>4</v>
      </c>
      <c r="G167" s="16" t="s">
        <v>108</v>
      </c>
      <c r="H167" s="1">
        <v>0</v>
      </c>
      <c r="I167" s="5">
        <v>10168.888000000254</v>
      </c>
      <c r="J167" s="1">
        <v>750</v>
      </c>
      <c r="K167" s="1">
        <v>750</v>
      </c>
      <c r="L167" s="1">
        <v>0</v>
      </c>
      <c r="M167" s="1">
        <v>0</v>
      </c>
      <c r="N167" s="1">
        <v>0</v>
      </c>
      <c r="O167" s="1">
        <v>0</v>
      </c>
      <c r="P167" s="1">
        <v>750</v>
      </c>
      <c r="Q167" s="5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750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</row>
    <row r="168" spans="1:57" s="13" customFormat="1" x14ac:dyDescent="0.2">
      <c r="A168" s="7">
        <v>550</v>
      </c>
      <c r="B168" s="8">
        <v>28395</v>
      </c>
      <c r="C168" s="8">
        <v>6503</v>
      </c>
      <c r="D168" s="19">
        <v>43134</v>
      </c>
      <c r="E168" s="7" t="s">
        <v>3</v>
      </c>
      <c r="F168" s="7" t="s">
        <v>4</v>
      </c>
      <c r="G168" s="20" t="s">
        <v>144</v>
      </c>
      <c r="H168" s="7">
        <v>0</v>
      </c>
      <c r="I168" s="11">
        <v>9918.8880000002537</v>
      </c>
      <c r="J168" s="7">
        <v>250</v>
      </c>
      <c r="K168" s="7">
        <v>250</v>
      </c>
      <c r="L168" s="7">
        <v>0</v>
      </c>
      <c r="M168" s="7">
        <v>0</v>
      </c>
      <c r="N168" s="7">
        <v>0</v>
      </c>
      <c r="O168" s="7">
        <v>0</v>
      </c>
      <c r="P168" s="7">
        <v>250</v>
      </c>
      <c r="Q168" s="11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250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</row>
    <row r="169" spans="1:57" s="6" customFormat="1" x14ac:dyDescent="0.2">
      <c r="A169" s="1">
        <v>551</v>
      </c>
      <c r="B169" s="2">
        <v>28395</v>
      </c>
      <c r="C169" s="2">
        <v>6503</v>
      </c>
      <c r="D169" s="18">
        <v>43134</v>
      </c>
      <c r="E169" s="1" t="s">
        <v>3</v>
      </c>
      <c r="F169" s="1" t="s">
        <v>4</v>
      </c>
      <c r="G169" s="16" t="s">
        <v>144</v>
      </c>
      <c r="H169" s="1">
        <v>0</v>
      </c>
      <c r="I169" s="5">
        <v>9768.8880000002537</v>
      </c>
      <c r="J169" s="1">
        <v>150</v>
      </c>
      <c r="K169" s="1">
        <v>150</v>
      </c>
      <c r="L169" s="1">
        <v>0</v>
      </c>
      <c r="M169" s="1">
        <v>0</v>
      </c>
      <c r="N169" s="1">
        <v>0</v>
      </c>
      <c r="O169" s="1">
        <v>0</v>
      </c>
      <c r="P169" s="1">
        <v>150</v>
      </c>
      <c r="Q169" s="5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150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</row>
    <row r="170" spans="1:57" s="13" customFormat="1" x14ac:dyDescent="0.2">
      <c r="A170" s="7">
        <v>552</v>
      </c>
      <c r="B170" s="8">
        <v>28395</v>
      </c>
      <c r="C170" s="8">
        <v>6511</v>
      </c>
      <c r="D170" s="19">
        <v>43134</v>
      </c>
      <c r="E170" s="7" t="s">
        <v>3</v>
      </c>
      <c r="F170" s="7" t="s">
        <v>4</v>
      </c>
      <c r="G170" s="20" t="s">
        <v>108</v>
      </c>
      <c r="H170" s="7">
        <v>0</v>
      </c>
      <c r="I170" s="11">
        <v>9468.8880000002537</v>
      </c>
      <c r="J170" s="7">
        <v>300</v>
      </c>
      <c r="K170" s="7">
        <v>300</v>
      </c>
      <c r="L170" s="7">
        <v>0</v>
      </c>
      <c r="M170" s="7">
        <v>0</v>
      </c>
      <c r="N170" s="7">
        <v>0</v>
      </c>
      <c r="O170" s="7">
        <v>0</v>
      </c>
      <c r="P170" s="7">
        <v>300</v>
      </c>
      <c r="Q170" s="11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300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</row>
    <row r="171" spans="1:57" s="6" customFormat="1" x14ac:dyDescent="0.2">
      <c r="A171" s="1">
        <v>553</v>
      </c>
      <c r="B171" s="2">
        <v>28395</v>
      </c>
      <c r="C171" s="2">
        <v>6511</v>
      </c>
      <c r="D171" s="18">
        <v>43134</v>
      </c>
      <c r="E171" s="1" t="s">
        <v>3</v>
      </c>
      <c r="F171" s="1" t="s">
        <v>4</v>
      </c>
      <c r="G171" s="16" t="s">
        <v>108</v>
      </c>
      <c r="H171" s="1">
        <v>0</v>
      </c>
      <c r="I171" s="5">
        <v>9218.8880000002537</v>
      </c>
      <c r="J171" s="1">
        <v>250</v>
      </c>
      <c r="K171" s="1">
        <v>250</v>
      </c>
      <c r="L171" s="1">
        <v>0</v>
      </c>
      <c r="M171" s="1">
        <v>0</v>
      </c>
      <c r="N171" s="1">
        <v>0</v>
      </c>
      <c r="O171" s="1">
        <v>0</v>
      </c>
      <c r="P171" s="1">
        <v>250</v>
      </c>
      <c r="Q171" s="5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250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</row>
    <row r="172" spans="1:57" s="13" customFormat="1" x14ac:dyDescent="0.2">
      <c r="A172" s="7">
        <v>554</v>
      </c>
      <c r="B172" s="8">
        <v>28395</v>
      </c>
      <c r="C172" s="8">
        <v>6511</v>
      </c>
      <c r="D172" s="19">
        <v>43134</v>
      </c>
      <c r="E172" s="7" t="s">
        <v>3</v>
      </c>
      <c r="F172" s="7" t="s">
        <v>4</v>
      </c>
      <c r="G172" s="20" t="s">
        <v>108</v>
      </c>
      <c r="H172" s="7">
        <v>0</v>
      </c>
      <c r="I172" s="11">
        <v>8718.8880000002537</v>
      </c>
      <c r="J172" s="7">
        <v>500</v>
      </c>
      <c r="K172" s="7">
        <v>500</v>
      </c>
      <c r="L172" s="7">
        <v>0</v>
      </c>
      <c r="M172" s="7">
        <v>0</v>
      </c>
      <c r="N172" s="7">
        <v>0</v>
      </c>
      <c r="O172" s="7">
        <v>0</v>
      </c>
      <c r="P172" s="7">
        <v>500</v>
      </c>
      <c r="Q172" s="11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500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</row>
    <row r="173" spans="1:57" s="6" customFormat="1" x14ac:dyDescent="0.2">
      <c r="A173" s="1">
        <v>555</v>
      </c>
      <c r="B173" s="2">
        <v>28395</v>
      </c>
      <c r="C173" s="2">
        <v>6511</v>
      </c>
      <c r="D173" s="18">
        <v>43134</v>
      </c>
      <c r="E173" s="1" t="s">
        <v>3</v>
      </c>
      <c r="F173" s="1" t="s">
        <v>4</v>
      </c>
      <c r="G173" s="16" t="s">
        <v>108</v>
      </c>
      <c r="H173" s="1">
        <v>0</v>
      </c>
      <c r="I173" s="5">
        <v>7418.8880000002537</v>
      </c>
      <c r="J173" s="1">
        <v>1300</v>
      </c>
      <c r="K173" s="1">
        <v>1300</v>
      </c>
      <c r="L173" s="1">
        <v>0</v>
      </c>
      <c r="M173" s="1">
        <v>0</v>
      </c>
      <c r="N173" s="1">
        <v>0</v>
      </c>
      <c r="O173" s="1">
        <v>0</v>
      </c>
      <c r="P173" s="1">
        <v>1300</v>
      </c>
      <c r="Q173" s="5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1300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</row>
    <row r="174" spans="1:57" s="13" customFormat="1" x14ac:dyDescent="0.2">
      <c r="A174" s="7">
        <v>556</v>
      </c>
      <c r="B174" s="8">
        <v>28395</v>
      </c>
      <c r="C174" s="8">
        <v>6503</v>
      </c>
      <c r="D174" s="19">
        <v>43134</v>
      </c>
      <c r="E174" s="7" t="s">
        <v>3</v>
      </c>
      <c r="F174" s="7" t="s">
        <v>4</v>
      </c>
      <c r="G174" s="20" t="s">
        <v>144</v>
      </c>
      <c r="H174" s="7">
        <v>0</v>
      </c>
      <c r="I174" s="11">
        <v>7168.8880000002537</v>
      </c>
      <c r="J174" s="7">
        <v>250</v>
      </c>
      <c r="K174" s="7">
        <v>250</v>
      </c>
      <c r="L174" s="7">
        <v>0</v>
      </c>
      <c r="M174" s="7">
        <v>0</v>
      </c>
      <c r="N174" s="7">
        <v>0</v>
      </c>
      <c r="O174" s="7">
        <v>0</v>
      </c>
      <c r="P174" s="7">
        <v>250</v>
      </c>
      <c r="Q174" s="11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250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</row>
    <row r="175" spans="1:57" s="6" customFormat="1" x14ac:dyDescent="0.2">
      <c r="A175" s="1">
        <v>557</v>
      </c>
      <c r="B175" s="2">
        <v>28395</v>
      </c>
      <c r="C175" s="2">
        <v>6503</v>
      </c>
      <c r="D175" s="18">
        <v>43134</v>
      </c>
      <c r="E175" s="1" t="s">
        <v>3</v>
      </c>
      <c r="F175" s="1" t="s">
        <v>4</v>
      </c>
      <c r="G175" s="16" t="s">
        <v>145</v>
      </c>
      <c r="H175" s="1">
        <v>0</v>
      </c>
      <c r="I175" s="5">
        <v>6418.8880000002537</v>
      </c>
      <c r="J175" s="1">
        <v>750</v>
      </c>
      <c r="K175" s="1">
        <v>750</v>
      </c>
      <c r="L175" s="1">
        <v>0</v>
      </c>
      <c r="M175" s="1">
        <v>0</v>
      </c>
      <c r="N175" s="1">
        <v>0</v>
      </c>
      <c r="O175" s="1">
        <v>0</v>
      </c>
      <c r="P175" s="1">
        <v>750</v>
      </c>
      <c r="Q175" s="5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750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</row>
    <row r="176" spans="1:57" s="13" customFormat="1" x14ac:dyDescent="0.2">
      <c r="A176" s="7">
        <v>558</v>
      </c>
      <c r="B176" s="8">
        <v>28395</v>
      </c>
      <c r="C176" s="8">
        <v>6503</v>
      </c>
      <c r="D176" s="19">
        <v>43134</v>
      </c>
      <c r="E176" s="7" t="s">
        <v>3</v>
      </c>
      <c r="F176" s="7" t="s">
        <v>4</v>
      </c>
      <c r="G176" s="20" t="s">
        <v>144</v>
      </c>
      <c r="H176" s="7">
        <v>0</v>
      </c>
      <c r="I176" s="11">
        <v>5918.8880000002537</v>
      </c>
      <c r="J176" s="7">
        <v>500</v>
      </c>
      <c r="K176" s="7">
        <v>500</v>
      </c>
      <c r="L176" s="7">
        <v>0</v>
      </c>
      <c r="M176" s="7">
        <v>0</v>
      </c>
      <c r="N176" s="7">
        <v>0</v>
      </c>
      <c r="O176" s="7">
        <v>0</v>
      </c>
      <c r="P176" s="7">
        <v>500</v>
      </c>
      <c r="Q176" s="11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500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</row>
    <row r="177" spans="1:57" s="13" customFormat="1" x14ac:dyDescent="0.2">
      <c r="A177" s="7">
        <v>560</v>
      </c>
      <c r="B177" s="8">
        <v>28395</v>
      </c>
      <c r="C177" s="8">
        <v>5012</v>
      </c>
      <c r="D177" s="19">
        <v>43135</v>
      </c>
      <c r="E177" s="7" t="s">
        <v>62</v>
      </c>
      <c r="F177" s="7" t="s">
        <v>63</v>
      </c>
      <c r="G177" s="20" t="s">
        <v>146</v>
      </c>
      <c r="H177" s="7">
        <v>0</v>
      </c>
      <c r="I177" s="11">
        <v>42918.888000000254</v>
      </c>
      <c r="J177" s="7">
        <v>37000</v>
      </c>
      <c r="K177" s="7">
        <v>37000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11">
        <v>37000</v>
      </c>
      <c r="R177" s="7">
        <v>0</v>
      </c>
      <c r="S177" s="7">
        <v>0</v>
      </c>
      <c r="T177" s="7">
        <v>37000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</row>
    <row r="178" spans="1:57" s="6" customFormat="1" x14ac:dyDescent="0.2">
      <c r="A178" s="1">
        <v>561</v>
      </c>
      <c r="B178" s="2">
        <v>28395</v>
      </c>
      <c r="C178" s="2">
        <v>6050</v>
      </c>
      <c r="D178" s="18">
        <v>43135</v>
      </c>
      <c r="E178" s="1" t="s">
        <v>32</v>
      </c>
      <c r="F178" s="1" t="s">
        <v>4</v>
      </c>
      <c r="G178" s="14" t="s">
        <v>147</v>
      </c>
      <c r="H178" s="1">
        <v>0</v>
      </c>
      <c r="I178" s="5">
        <v>5918.8880000002537</v>
      </c>
      <c r="J178" s="1">
        <v>37000</v>
      </c>
      <c r="K178" s="1">
        <v>37000</v>
      </c>
      <c r="L178" s="1">
        <v>0</v>
      </c>
      <c r="M178" s="1">
        <v>0</v>
      </c>
      <c r="N178" s="1">
        <v>0</v>
      </c>
      <c r="O178" s="1">
        <v>0</v>
      </c>
      <c r="P178" s="1">
        <v>37000</v>
      </c>
      <c r="Q178" s="5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37000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</row>
    <row r="179" spans="1:57" s="13" customFormat="1" ht="15" x14ac:dyDescent="0.2">
      <c r="A179" s="7">
        <v>562</v>
      </c>
      <c r="B179" s="8">
        <v>28395</v>
      </c>
      <c r="C179" s="8">
        <v>6800</v>
      </c>
      <c r="D179" s="19">
        <v>43136</v>
      </c>
      <c r="E179" s="7" t="s">
        <v>10</v>
      </c>
      <c r="F179" s="7" t="s">
        <v>4</v>
      </c>
      <c r="G179" s="24" t="s">
        <v>148</v>
      </c>
      <c r="H179" s="7">
        <v>0</v>
      </c>
      <c r="I179" s="11">
        <v>5718.8880000002537</v>
      </c>
      <c r="J179" s="7">
        <v>200</v>
      </c>
      <c r="K179" s="7">
        <v>200</v>
      </c>
      <c r="L179" s="7">
        <v>0</v>
      </c>
      <c r="M179" s="7">
        <v>0</v>
      </c>
      <c r="N179" s="7">
        <v>0</v>
      </c>
      <c r="O179" s="7">
        <v>0</v>
      </c>
      <c r="P179" s="7">
        <v>200</v>
      </c>
      <c r="Q179" s="11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200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</row>
    <row r="180" spans="1:57" s="6" customFormat="1" x14ac:dyDescent="0.2">
      <c r="A180" s="1">
        <v>563</v>
      </c>
      <c r="B180" s="2">
        <v>28395</v>
      </c>
      <c r="C180" s="2">
        <v>5009</v>
      </c>
      <c r="D180" s="18">
        <v>43136</v>
      </c>
      <c r="E180" s="1" t="s">
        <v>62</v>
      </c>
      <c r="F180" s="1" t="s">
        <v>63</v>
      </c>
      <c r="G180" s="16" t="s">
        <v>149</v>
      </c>
      <c r="H180" s="1">
        <v>0</v>
      </c>
      <c r="I180" s="5">
        <v>25718.888000000254</v>
      </c>
      <c r="J180" s="1">
        <v>20000</v>
      </c>
      <c r="K180" s="1">
        <v>20000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5">
        <v>20000</v>
      </c>
      <c r="R180" s="1">
        <v>0</v>
      </c>
      <c r="S180" s="1">
        <v>0</v>
      </c>
      <c r="T180" s="1">
        <v>20000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</row>
    <row r="181" spans="1:57" s="13" customFormat="1" x14ac:dyDescent="0.2">
      <c r="A181" s="7">
        <v>564</v>
      </c>
      <c r="B181" s="8">
        <v>28395</v>
      </c>
      <c r="C181" s="8">
        <v>5005</v>
      </c>
      <c r="D181" s="19">
        <v>43137</v>
      </c>
      <c r="E181" s="7" t="s">
        <v>62</v>
      </c>
      <c r="F181" s="7" t="s">
        <v>63</v>
      </c>
      <c r="G181" s="20" t="s">
        <v>150</v>
      </c>
      <c r="H181" s="7">
        <v>0</v>
      </c>
      <c r="I181" s="11">
        <v>34718.888000000254</v>
      </c>
      <c r="J181" s="7">
        <v>9000</v>
      </c>
      <c r="K181" s="7">
        <v>9000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11">
        <v>9000</v>
      </c>
      <c r="R181" s="7">
        <v>0</v>
      </c>
      <c r="S181" s="7">
        <v>0</v>
      </c>
      <c r="T181" s="7">
        <v>9000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</row>
    <row r="182" spans="1:57" s="6" customFormat="1" x14ac:dyDescent="0.2">
      <c r="A182" s="1">
        <v>565</v>
      </c>
      <c r="B182" s="2">
        <v>28395</v>
      </c>
      <c r="C182" s="2">
        <v>5006</v>
      </c>
      <c r="D182" s="18">
        <v>43137</v>
      </c>
      <c r="E182" s="1" t="s">
        <v>90</v>
      </c>
      <c r="F182" s="1" t="s">
        <v>63</v>
      </c>
      <c r="G182" s="16" t="s">
        <v>151</v>
      </c>
      <c r="H182" s="1">
        <v>0</v>
      </c>
      <c r="I182" s="5">
        <v>45718.888000000254</v>
      </c>
      <c r="J182" s="1">
        <v>11000</v>
      </c>
      <c r="K182" s="1">
        <v>11000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5">
        <v>11000</v>
      </c>
      <c r="R182" s="1">
        <v>0</v>
      </c>
      <c r="S182" s="1">
        <v>0</v>
      </c>
      <c r="T182" s="1">
        <v>11000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</row>
    <row r="183" spans="1:57" s="13" customFormat="1" x14ac:dyDescent="0.2">
      <c r="A183" s="7">
        <v>566</v>
      </c>
      <c r="B183" s="8">
        <v>28395</v>
      </c>
      <c r="C183" s="8">
        <v>8008</v>
      </c>
      <c r="D183" s="19">
        <v>43137</v>
      </c>
      <c r="E183" s="7" t="s">
        <v>40</v>
      </c>
      <c r="F183" s="7" t="s">
        <v>41</v>
      </c>
      <c r="G183" s="20" t="s">
        <v>152</v>
      </c>
      <c r="H183" s="7">
        <v>0</v>
      </c>
      <c r="I183" s="11">
        <v>44863.888000000254</v>
      </c>
      <c r="J183" s="7">
        <v>855</v>
      </c>
      <c r="K183" s="7">
        <v>855</v>
      </c>
      <c r="L183" s="7">
        <v>0</v>
      </c>
      <c r="M183" s="7">
        <v>0</v>
      </c>
      <c r="N183" s="7">
        <v>0</v>
      </c>
      <c r="O183" s="7">
        <v>0</v>
      </c>
      <c r="P183" s="7">
        <v>855</v>
      </c>
      <c r="Q183" s="11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855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</row>
    <row r="184" spans="1:57" s="6" customFormat="1" x14ac:dyDescent="0.2">
      <c r="A184" s="1">
        <v>567</v>
      </c>
      <c r="B184" s="2">
        <v>28395</v>
      </c>
      <c r="C184" s="2">
        <v>6523</v>
      </c>
      <c r="D184" s="18">
        <v>43137</v>
      </c>
      <c r="E184" s="1" t="s">
        <v>3</v>
      </c>
      <c r="F184" s="1" t="s">
        <v>4</v>
      </c>
      <c r="G184" s="16" t="s">
        <v>153</v>
      </c>
      <c r="H184" s="1">
        <v>0</v>
      </c>
      <c r="I184" s="5">
        <v>43915.888000000254</v>
      </c>
      <c r="J184" s="1">
        <v>948</v>
      </c>
      <c r="K184" s="1">
        <v>948</v>
      </c>
      <c r="L184" s="1">
        <v>0</v>
      </c>
      <c r="M184" s="1">
        <v>0</v>
      </c>
      <c r="N184" s="1">
        <v>0</v>
      </c>
      <c r="O184" s="1">
        <v>0</v>
      </c>
      <c r="P184" s="1">
        <v>948</v>
      </c>
      <c r="Q184" s="5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948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</row>
    <row r="185" spans="1:57" s="13" customFormat="1" x14ac:dyDescent="0.2">
      <c r="A185" s="7">
        <v>568</v>
      </c>
      <c r="B185" s="8">
        <v>28395</v>
      </c>
      <c r="C185" s="8">
        <v>8008</v>
      </c>
      <c r="D185" s="19">
        <v>43137</v>
      </c>
      <c r="E185" s="7" t="s">
        <v>40</v>
      </c>
      <c r="F185" s="7" t="s">
        <v>41</v>
      </c>
      <c r="G185" s="20" t="s">
        <v>154</v>
      </c>
      <c r="H185" s="7">
        <v>0</v>
      </c>
      <c r="I185" s="11">
        <v>43908.888000000254</v>
      </c>
      <c r="J185" s="7">
        <v>7</v>
      </c>
      <c r="K185" s="7">
        <v>7</v>
      </c>
      <c r="L185" s="7">
        <v>0</v>
      </c>
      <c r="M185" s="7">
        <v>0</v>
      </c>
      <c r="N185" s="7">
        <v>0</v>
      </c>
      <c r="O185" s="7">
        <v>0</v>
      </c>
      <c r="P185" s="7">
        <v>7</v>
      </c>
      <c r="Q185" s="11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7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</row>
    <row r="186" spans="1:57" s="6" customFormat="1" x14ac:dyDescent="0.2">
      <c r="A186" s="1">
        <v>569</v>
      </c>
      <c r="B186" s="2">
        <v>28395</v>
      </c>
      <c r="C186" s="2">
        <v>6319</v>
      </c>
      <c r="D186" s="18">
        <v>43137</v>
      </c>
      <c r="E186" s="1" t="s">
        <v>10</v>
      </c>
      <c r="F186" s="1" t="s">
        <v>4</v>
      </c>
      <c r="G186" s="16" t="s">
        <v>155</v>
      </c>
      <c r="H186" s="1">
        <v>0</v>
      </c>
      <c r="I186" s="5">
        <v>42908.888000000254</v>
      </c>
      <c r="J186" s="1">
        <v>1000</v>
      </c>
      <c r="K186" s="1">
        <v>1000</v>
      </c>
      <c r="L186" s="1">
        <v>0</v>
      </c>
      <c r="M186" s="1">
        <v>0</v>
      </c>
      <c r="N186" s="1">
        <v>0</v>
      </c>
      <c r="O186" s="1">
        <v>0</v>
      </c>
      <c r="P186" s="1">
        <v>1000</v>
      </c>
      <c r="Q186" s="5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1000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</row>
    <row r="187" spans="1:57" s="13" customFormat="1" x14ac:dyDescent="0.2">
      <c r="A187" s="7">
        <v>570</v>
      </c>
      <c r="B187" s="8">
        <v>28395</v>
      </c>
      <c r="C187" s="8">
        <v>6260</v>
      </c>
      <c r="D187" s="19">
        <v>43137</v>
      </c>
      <c r="E187" s="7" t="s">
        <v>10</v>
      </c>
      <c r="F187" s="7" t="s">
        <v>4</v>
      </c>
      <c r="G187" s="20" t="s">
        <v>156</v>
      </c>
      <c r="H187" s="7">
        <v>0</v>
      </c>
      <c r="I187" s="11">
        <v>42558.888000000254</v>
      </c>
      <c r="J187" s="7">
        <v>350</v>
      </c>
      <c r="K187" s="7">
        <v>350</v>
      </c>
      <c r="L187" s="7">
        <v>0</v>
      </c>
      <c r="M187" s="7">
        <v>0</v>
      </c>
      <c r="N187" s="7">
        <v>0</v>
      </c>
      <c r="O187" s="7">
        <v>0</v>
      </c>
      <c r="P187" s="7">
        <v>350</v>
      </c>
      <c r="Q187" s="11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350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</row>
    <row r="188" spans="1:57" s="6" customFormat="1" x14ac:dyDescent="0.2">
      <c r="A188" s="1">
        <v>571</v>
      </c>
      <c r="B188" s="2">
        <v>28395</v>
      </c>
      <c r="C188" s="2">
        <v>6220</v>
      </c>
      <c r="D188" s="18">
        <v>43137</v>
      </c>
      <c r="E188" s="1" t="s">
        <v>10</v>
      </c>
      <c r="F188" s="1" t="s">
        <v>4</v>
      </c>
      <c r="G188" s="16" t="s">
        <v>157</v>
      </c>
      <c r="H188" s="1">
        <v>0</v>
      </c>
      <c r="I188" s="5">
        <v>42508.888000000254</v>
      </c>
      <c r="J188" s="1">
        <v>50</v>
      </c>
      <c r="K188" s="1">
        <v>50</v>
      </c>
      <c r="L188" s="1">
        <v>0</v>
      </c>
      <c r="M188" s="1">
        <v>0</v>
      </c>
      <c r="N188" s="1">
        <v>0</v>
      </c>
      <c r="O188" s="1">
        <v>0</v>
      </c>
      <c r="P188" s="1">
        <v>50</v>
      </c>
      <c r="Q188" s="5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50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</row>
    <row r="189" spans="1:57" s="13" customFormat="1" x14ac:dyDescent="0.2">
      <c r="A189" s="7">
        <v>572</v>
      </c>
      <c r="B189" s="8">
        <v>28395</v>
      </c>
      <c r="C189" s="8">
        <v>5010</v>
      </c>
      <c r="D189" s="19">
        <v>43137</v>
      </c>
      <c r="E189" s="7" t="s">
        <v>62</v>
      </c>
      <c r="F189" s="7" t="s">
        <v>63</v>
      </c>
      <c r="G189" s="20" t="s">
        <v>158</v>
      </c>
      <c r="H189" s="7">
        <v>0</v>
      </c>
      <c r="I189" s="11">
        <v>67508.888000000254</v>
      </c>
      <c r="J189" s="7">
        <v>25000</v>
      </c>
      <c r="K189" s="7">
        <v>25000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11">
        <v>25000</v>
      </c>
      <c r="R189" s="7">
        <v>0</v>
      </c>
      <c r="S189" s="7">
        <v>0</v>
      </c>
      <c r="T189" s="7">
        <v>25000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</row>
    <row r="190" spans="1:57" s="6" customFormat="1" x14ac:dyDescent="0.2">
      <c r="A190" s="1">
        <v>573</v>
      </c>
      <c r="B190" s="2">
        <v>28395</v>
      </c>
      <c r="C190" s="2">
        <v>1010</v>
      </c>
      <c r="D190" s="18">
        <v>43137</v>
      </c>
      <c r="E190" s="1" t="s">
        <v>24</v>
      </c>
      <c r="F190" s="1" t="s">
        <v>22</v>
      </c>
      <c r="G190" s="16" t="s">
        <v>159</v>
      </c>
      <c r="H190" s="1">
        <v>0</v>
      </c>
      <c r="I190" s="5">
        <v>42108.888000000254</v>
      </c>
      <c r="J190" s="1">
        <v>25400</v>
      </c>
      <c r="K190" s="1">
        <v>25400</v>
      </c>
      <c r="L190" s="1">
        <v>0</v>
      </c>
      <c r="M190" s="1">
        <v>25400</v>
      </c>
      <c r="N190" s="1">
        <v>0</v>
      </c>
      <c r="O190" s="1">
        <v>0</v>
      </c>
      <c r="P190" s="1">
        <v>25400</v>
      </c>
      <c r="Q190" s="5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</row>
    <row r="191" spans="1:57" s="13" customFormat="1" x14ac:dyDescent="0.2">
      <c r="A191" s="7">
        <v>574</v>
      </c>
      <c r="B191" s="8">
        <v>28395</v>
      </c>
      <c r="C191" s="8">
        <v>6111</v>
      </c>
      <c r="D191" s="19">
        <v>43137</v>
      </c>
      <c r="E191" s="7" t="s">
        <v>19</v>
      </c>
      <c r="F191" s="7" t="s">
        <v>4</v>
      </c>
      <c r="G191" s="20" t="s">
        <v>160</v>
      </c>
      <c r="H191" s="7">
        <v>0</v>
      </c>
      <c r="I191" s="11">
        <v>33338.888000000254</v>
      </c>
      <c r="J191" s="7">
        <v>8770</v>
      </c>
      <c r="K191" s="7">
        <v>8770</v>
      </c>
      <c r="L191" s="7">
        <v>0</v>
      </c>
      <c r="M191" s="7">
        <v>0</v>
      </c>
      <c r="N191" s="7">
        <v>0</v>
      </c>
      <c r="O191" s="7">
        <v>0</v>
      </c>
      <c r="P191" s="7">
        <v>8770</v>
      </c>
      <c r="Q191" s="11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8770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</row>
    <row r="192" spans="1:57" s="6" customFormat="1" x14ac:dyDescent="0.2">
      <c r="A192" s="1">
        <v>575</v>
      </c>
      <c r="B192" s="2">
        <v>28395</v>
      </c>
      <c r="C192" s="2">
        <v>6322</v>
      </c>
      <c r="D192" s="18">
        <v>43137</v>
      </c>
      <c r="E192" s="1" t="s">
        <v>10</v>
      </c>
      <c r="F192" s="1" t="s">
        <v>4</v>
      </c>
      <c r="G192" s="16" t="s">
        <v>121</v>
      </c>
      <c r="H192" s="1">
        <v>0</v>
      </c>
      <c r="I192" s="5">
        <v>33138.888000000254</v>
      </c>
      <c r="J192" s="1">
        <v>200</v>
      </c>
      <c r="K192" s="1">
        <v>200</v>
      </c>
      <c r="L192" s="1">
        <v>0</v>
      </c>
      <c r="M192" s="1">
        <v>0</v>
      </c>
      <c r="N192" s="1">
        <v>0</v>
      </c>
      <c r="O192" s="1">
        <v>0</v>
      </c>
      <c r="P192" s="1">
        <v>200</v>
      </c>
      <c r="Q192" s="5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200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</row>
    <row r="193" spans="1:57" s="13" customFormat="1" x14ac:dyDescent="0.2">
      <c r="A193" s="7">
        <v>576</v>
      </c>
      <c r="B193" s="8">
        <v>28395</v>
      </c>
      <c r="C193" s="8">
        <v>8008</v>
      </c>
      <c r="D193" s="19">
        <v>43137</v>
      </c>
      <c r="E193" s="7" t="s">
        <v>40</v>
      </c>
      <c r="F193" s="7" t="s">
        <v>41</v>
      </c>
      <c r="G193" s="20" t="s">
        <v>161</v>
      </c>
      <c r="H193" s="7">
        <v>0</v>
      </c>
      <c r="I193" s="11">
        <v>32903.888000000254</v>
      </c>
      <c r="J193" s="7">
        <v>235</v>
      </c>
      <c r="K193" s="7">
        <v>235</v>
      </c>
      <c r="L193" s="7">
        <v>0</v>
      </c>
      <c r="M193" s="7">
        <v>0</v>
      </c>
      <c r="N193" s="7">
        <v>0</v>
      </c>
      <c r="O193" s="7">
        <v>0</v>
      </c>
      <c r="P193" s="7">
        <v>235</v>
      </c>
      <c r="Q193" s="11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235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</row>
    <row r="194" spans="1:57" s="6" customFormat="1" x14ac:dyDescent="0.2">
      <c r="A194" s="1">
        <v>577</v>
      </c>
      <c r="B194" s="2">
        <v>28395</v>
      </c>
      <c r="C194" s="2">
        <v>6323</v>
      </c>
      <c r="D194" s="18">
        <v>43137</v>
      </c>
      <c r="E194" s="1" t="s">
        <v>10</v>
      </c>
      <c r="F194" s="1" t="s">
        <v>4</v>
      </c>
      <c r="G194" s="16" t="s">
        <v>162</v>
      </c>
      <c r="H194" s="1">
        <v>0</v>
      </c>
      <c r="I194" s="5">
        <v>32828.888000000254</v>
      </c>
      <c r="J194" s="1">
        <v>75</v>
      </c>
      <c r="K194" s="1">
        <v>75</v>
      </c>
      <c r="L194" s="1">
        <v>0</v>
      </c>
      <c r="M194" s="1">
        <v>0</v>
      </c>
      <c r="N194" s="1">
        <v>0</v>
      </c>
      <c r="O194" s="1">
        <v>0</v>
      </c>
      <c r="P194" s="1">
        <v>75</v>
      </c>
      <c r="Q194" s="5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75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</row>
    <row r="195" spans="1:57" s="13" customFormat="1" x14ac:dyDescent="0.2">
      <c r="A195" s="7">
        <v>578</v>
      </c>
      <c r="B195" s="8">
        <v>28395</v>
      </c>
      <c r="C195" s="8">
        <v>6524</v>
      </c>
      <c r="D195" s="19">
        <v>43137</v>
      </c>
      <c r="E195" s="7" t="s">
        <v>3</v>
      </c>
      <c r="F195" s="7" t="s">
        <v>4</v>
      </c>
      <c r="G195" s="20" t="s">
        <v>163</v>
      </c>
      <c r="H195" s="7">
        <v>0</v>
      </c>
      <c r="I195" s="11">
        <v>32728.888000000254</v>
      </c>
      <c r="J195" s="7">
        <v>100</v>
      </c>
      <c r="K195" s="7">
        <v>100</v>
      </c>
      <c r="L195" s="7">
        <v>0</v>
      </c>
      <c r="M195" s="7">
        <v>0</v>
      </c>
      <c r="N195" s="7">
        <v>0</v>
      </c>
      <c r="O195" s="7">
        <v>0</v>
      </c>
      <c r="P195" s="7">
        <v>100</v>
      </c>
      <c r="Q195" s="11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100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</row>
    <row r="196" spans="1:57" s="6" customFormat="1" x14ac:dyDescent="0.2">
      <c r="A196" s="1">
        <v>579</v>
      </c>
      <c r="B196" s="2">
        <v>28395</v>
      </c>
      <c r="C196" s="2">
        <v>8008</v>
      </c>
      <c r="D196" s="18">
        <v>43137</v>
      </c>
      <c r="E196" s="1" t="s">
        <v>40</v>
      </c>
      <c r="F196" s="1" t="s">
        <v>41</v>
      </c>
      <c r="G196" s="16" t="s">
        <v>164</v>
      </c>
      <c r="H196" s="1">
        <v>0</v>
      </c>
      <c r="I196" s="5">
        <v>32578.888000000254</v>
      </c>
      <c r="J196" s="1">
        <v>150</v>
      </c>
      <c r="K196" s="1">
        <v>150</v>
      </c>
      <c r="L196" s="1">
        <v>0</v>
      </c>
      <c r="M196" s="1">
        <v>0</v>
      </c>
      <c r="N196" s="1">
        <v>0</v>
      </c>
      <c r="O196" s="1">
        <v>0</v>
      </c>
      <c r="P196" s="1">
        <v>150</v>
      </c>
      <c r="Q196" s="5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150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</row>
    <row r="197" spans="1:57" s="13" customFormat="1" x14ac:dyDescent="0.2">
      <c r="A197" s="7">
        <v>580</v>
      </c>
      <c r="B197" s="8">
        <v>28395</v>
      </c>
      <c r="C197" s="8">
        <v>8008</v>
      </c>
      <c r="D197" s="19">
        <v>43137</v>
      </c>
      <c r="E197" s="7" t="s">
        <v>40</v>
      </c>
      <c r="F197" s="7" t="s">
        <v>41</v>
      </c>
      <c r="G197" s="20" t="s">
        <v>165</v>
      </c>
      <c r="H197" s="7">
        <v>0</v>
      </c>
      <c r="I197" s="11">
        <v>32563.888000000254</v>
      </c>
      <c r="J197" s="7">
        <v>15</v>
      </c>
      <c r="K197" s="7">
        <v>15</v>
      </c>
      <c r="L197" s="7">
        <v>0</v>
      </c>
      <c r="M197" s="7">
        <v>0</v>
      </c>
      <c r="N197" s="7">
        <v>0</v>
      </c>
      <c r="O197" s="7">
        <v>0</v>
      </c>
      <c r="P197" s="7">
        <v>15</v>
      </c>
      <c r="Q197" s="11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15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</row>
    <row r="198" spans="1:57" s="6" customFormat="1" x14ac:dyDescent="0.2">
      <c r="A198" s="1">
        <v>581</v>
      </c>
      <c r="B198" s="2">
        <v>28395</v>
      </c>
      <c r="C198" s="2">
        <v>1010</v>
      </c>
      <c r="D198" s="18">
        <v>43137</v>
      </c>
      <c r="E198" s="1" t="s">
        <v>24</v>
      </c>
      <c r="F198" s="1" t="s">
        <v>22</v>
      </c>
      <c r="G198" s="16" t="s">
        <v>159</v>
      </c>
      <c r="H198" s="1">
        <v>0</v>
      </c>
      <c r="I198" s="5">
        <v>32533.888000000254</v>
      </c>
      <c r="J198" s="1">
        <v>30</v>
      </c>
      <c r="K198" s="1">
        <v>30</v>
      </c>
      <c r="L198" s="1">
        <v>0</v>
      </c>
      <c r="M198" s="1">
        <v>30</v>
      </c>
      <c r="N198" s="1">
        <v>0</v>
      </c>
      <c r="O198" s="1">
        <v>0</v>
      </c>
      <c r="P198" s="1">
        <v>30</v>
      </c>
      <c r="Q198" s="5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</row>
    <row r="199" spans="1:57" s="13" customFormat="1" x14ac:dyDescent="0.2">
      <c r="A199" s="7">
        <v>582</v>
      </c>
      <c r="B199" s="8">
        <v>28395</v>
      </c>
      <c r="C199" s="8">
        <v>6125</v>
      </c>
      <c r="D199" s="19">
        <v>43138</v>
      </c>
      <c r="E199" s="7" t="s">
        <v>90</v>
      </c>
      <c r="F199" s="7" t="s">
        <v>4</v>
      </c>
      <c r="G199" s="20" t="s">
        <v>166</v>
      </c>
      <c r="H199" s="7">
        <v>0</v>
      </c>
      <c r="I199" s="11">
        <v>28533.888000000254</v>
      </c>
      <c r="J199" s="7">
        <v>4000</v>
      </c>
      <c r="K199" s="7">
        <v>4000</v>
      </c>
      <c r="L199" s="7">
        <v>0</v>
      </c>
      <c r="M199" s="7">
        <v>0</v>
      </c>
      <c r="N199" s="7">
        <v>0</v>
      </c>
      <c r="O199" s="7">
        <v>0</v>
      </c>
      <c r="P199" s="7">
        <v>4000</v>
      </c>
      <c r="Q199" s="11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4000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</row>
    <row r="200" spans="1:57" s="6" customFormat="1" x14ac:dyDescent="0.2">
      <c r="A200" s="1">
        <v>583</v>
      </c>
      <c r="B200" s="2">
        <v>28395</v>
      </c>
      <c r="C200" s="2">
        <v>1010</v>
      </c>
      <c r="D200" s="18">
        <v>43138</v>
      </c>
      <c r="E200" s="1" t="s">
        <v>21</v>
      </c>
      <c r="F200" s="1" t="s">
        <v>22</v>
      </c>
      <c r="G200" s="16" t="s">
        <v>117</v>
      </c>
      <c r="H200" s="1">
        <v>0</v>
      </c>
      <c r="I200" s="5">
        <v>34533.888000000254</v>
      </c>
      <c r="J200" s="1">
        <v>6000</v>
      </c>
      <c r="K200" s="1">
        <v>6000</v>
      </c>
      <c r="L200" s="1">
        <v>6000</v>
      </c>
      <c r="M200" s="1">
        <v>0</v>
      </c>
      <c r="N200" s="1">
        <v>0</v>
      </c>
      <c r="O200" s="1">
        <v>0</v>
      </c>
      <c r="P200" s="1">
        <v>0</v>
      </c>
      <c r="Q200" s="5">
        <v>6000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</row>
    <row r="201" spans="1:57" s="13" customFormat="1" x14ac:dyDescent="0.2">
      <c r="A201" s="7">
        <v>584</v>
      </c>
      <c r="B201" s="8">
        <v>28395</v>
      </c>
      <c r="C201" s="8">
        <v>6126</v>
      </c>
      <c r="D201" s="19">
        <v>43138</v>
      </c>
      <c r="E201" s="7" t="s">
        <v>90</v>
      </c>
      <c r="F201" s="7" t="s">
        <v>4</v>
      </c>
      <c r="G201" s="20" t="s">
        <v>167</v>
      </c>
      <c r="H201" s="7">
        <v>0</v>
      </c>
      <c r="I201" s="11">
        <v>28533.888000000254</v>
      </c>
      <c r="J201" s="7">
        <v>6000</v>
      </c>
      <c r="K201" s="7">
        <v>6000</v>
      </c>
      <c r="L201" s="7">
        <v>0</v>
      </c>
      <c r="M201" s="7">
        <v>0</v>
      </c>
      <c r="N201" s="7">
        <v>0</v>
      </c>
      <c r="O201" s="7">
        <v>0</v>
      </c>
      <c r="P201" s="7">
        <v>6000</v>
      </c>
      <c r="Q201" s="11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6000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</row>
    <row r="202" spans="1:57" s="6" customFormat="1" x14ac:dyDescent="0.2">
      <c r="A202" s="1">
        <v>585</v>
      </c>
      <c r="B202" s="2">
        <v>28395</v>
      </c>
      <c r="C202" s="2">
        <v>6515</v>
      </c>
      <c r="D202" s="18">
        <v>43138</v>
      </c>
      <c r="E202" s="1" t="s">
        <v>3</v>
      </c>
      <c r="F202" s="1" t="s">
        <v>4</v>
      </c>
      <c r="G202" s="16" t="s">
        <v>168</v>
      </c>
      <c r="H202" s="1">
        <v>0</v>
      </c>
      <c r="I202" s="5">
        <v>28444.888000000254</v>
      </c>
      <c r="J202" s="1">
        <v>89</v>
      </c>
      <c r="K202" s="1">
        <v>89</v>
      </c>
      <c r="L202" s="1">
        <v>0</v>
      </c>
      <c r="M202" s="1">
        <v>0</v>
      </c>
      <c r="N202" s="1">
        <v>0</v>
      </c>
      <c r="O202" s="1">
        <v>0</v>
      </c>
      <c r="P202" s="1">
        <v>89</v>
      </c>
      <c r="Q202" s="5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89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</row>
    <row r="203" spans="1:57" s="13" customFormat="1" x14ac:dyDescent="0.2">
      <c r="A203" s="7">
        <v>586</v>
      </c>
      <c r="B203" s="8">
        <v>28395</v>
      </c>
      <c r="C203" s="8">
        <v>6515</v>
      </c>
      <c r="D203" s="19">
        <v>43138</v>
      </c>
      <c r="E203" s="7" t="s">
        <v>3</v>
      </c>
      <c r="F203" s="7" t="s">
        <v>4</v>
      </c>
      <c r="G203" s="20" t="s">
        <v>169</v>
      </c>
      <c r="H203" s="7">
        <v>0</v>
      </c>
      <c r="I203" s="11">
        <v>28384.888000000254</v>
      </c>
      <c r="J203" s="7">
        <v>60</v>
      </c>
      <c r="K203" s="7">
        <v>60</v>
      </c>
      <c r="L203" s="7">
        <v>0</v>
      </c>
      <c r="M203" s="7">
        <v>0</v>
      </c>
      <c r="N203" s="7">
        <v>0</v>
      </c>
      <c r="O203" s="7">
        <v>0</v>
      </c>
      <c r="P203" s="7">
        <v>60</v>
      </c>
      <c r="Q203" s="11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60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</row>
    <row r="204" spans="1:57" s="6" customFormat="1" x14ac:dyDescent="0.2">
      <c r="A204" s="1">
        <v>587</v>
      </c>
      <c r="B204" s="2">
        <v>28395</v>
      </c>
      <c r="C204" s="2">
        <v>6519</v>
      </c>
      <c r="D204" s="18">
        <v>43138</v>
      </c>
      <c r="E204" s="1" t="s">
        <v>3</v>
      </c>
      <c r="F204" s="1" t="s">
        <v>4</v>
      </c>
      <c r="G204" s="16" t="s">
        <v>170</v>
      </c>
      <c r="H204" s="1">
        <v>0</v>
      </c>
      <c r="I204" s="5">
        <v>28354.888000000254</v>
      </c>
      <c r="J204" s="1">
        <v>30</v>
      </c>
      <c r="K204" s="1">
        <v>30</v>
      </c>
      <c r="L204" s="1">
        <v>0</v>
      </c>
      <c r="M204" s="1">
        <v>0</v>
      </c>
      <c r="N204" s="1">
        <v>0</v>
      </c>
      <c r="O204" s="1">
        <v>0</v>
      </c>
      <c r="P204" s="1">
        <v>30</v>
      </c>
      <c r="Q204" s="5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30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</row>
    <row r="205" spans="1:57" s="13" customFormat="1" x14ac:dyDescent="0.2">
      <c r="A205" s="7">
        <v>588</v>
      </c>
      <c r="B205" s="8">
        <v>28395</v>
      </c>
      <c r="C205" s="8">
        <v>6520</v>
      </c>
      <c r="D205" s="19">
        <v>43138</v>
      </c>
      <c r="E205" s="7" t="s">
        <v>3</v>
      </c>
      <c r="F205" s="7" t="s">
        <v>4</v>
      </c>
      <c r="G205" s="20" t="s">
        <v>171</v>
      </c>
      <c r="H205" s="7">
        <v>0</v>
      </c>
      <c r="I205" s="11">
        <v>27184.888000000254</v>
      </c>
      <c r="J205" s="7">
        <v>1170</v>
      </c>
      <c r="K205" s="7">
        <v>1170</v>
      </c>
      <c r="L205" s="7">
        <v>0</v>
      </c>
      <c r="M205" s="7">
        <v>0</v>
      </c>
      <c r="N205" s="7">
        <v>0</v>
      </c>
      <c r="O205" s="7">
        <v>0</v>
      </c>
      <c r="P205" s="7">
        <v>1170</v>
      </c>
      <c r="Q205" s="11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1170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</row>
    <row r="206" spans="1:57" s="30" customFormat="1" x14ac:dyDescent="0.2">
      <c r="A206" s="25">
        <v>589</v>
      </c>
      <c r="B206" s="26">
        <v>28395</v>
      </c>
      <c r="C206" s="26">
        <v>0</v>
      </c>
      <c r="D206" s="27">
        <v>43138</v>
      </c>
      <c r="E206" s="25" t="s">
        <v>19</v>
      </c>
      <c r="F206" s="25" t="s">
        <v>4</v>
      </c>
      <c r="G206" s="28" t="s">
        <v>172</v>
      </c>
      <c r="H206" s="25">
        <v>0</v>
      </c>
      <c r="I206" s="29">
        <v>27044.888000000254</v>
      </c>
      <c r="J206" s="25">
        <v>140</v>
      </c>
      <c r="K206" s="25">
        <v>140</v>
      </c>
      <c r="L206" s="25">
        <v>0</v>
      </c>
      <c r="M206" s="25">
        <v>0</v>
      </c>
      <c r="N206" s="25">
        <v>0</v>
      </c>
      <c r="O206" s="25">
        <v>0</v>
      </c>
      <c r="P206" s="25">
        <v>140</v>
      </c>
      <c r="Q206" s="29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140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</row>
    <row r="207" spans="1:57" s="13" customFormat="1" x14ac:dyDescent="0.2">
      <c r="A207" s="7">
        <v>590</v>
      </c>
      <c r="B207" s="8">
        <v>28395</v>
      </c>
      <c r="C207" s="8">
        <v>6515</v>
      </c>
      <c r="D207" s="19">
        <v>43138</v>
      </c>
      <c r="E207" s="7" t="s">
        <v>3</v>
      </c>
      <c r="F207" s="7" t="s">
        <v>4</v>
      </c>
      <c r="G207" s="20" t="s">
        <v>173</v>
      </c>
      <c r="H207" s="7">
        <v>0</v>
      </c>
      <c r="I207" s="11">
        <v>27009.888000000254</v>
      </c>
      <c r="J207" s="7">
        <v>35</v>
      </c>
      <c r="K207" s="7">
        <v>35</v>
      </c>
      <c r="L207" s="7">
        <v>0</v>
      </c>
      <c r="M207" s="7">
        <v>0</v>
      </c>
      <c r="N207" s="7">
        <v>0</v>
      </c>
      <c r="O207" s="7">
        <v>0</v>
      </c>
      <c r="P207" s="7">
        <v>35</v>
      </c>
      <c r="Q207" s="11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35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</row>
    <row r="208" spans="1:57" s="6" customFormat="1" x14ac:dyDescent="0.2">
      <c r="A208" s="1">
        <v>591</v>
      </c>
      <c r="B208" s="2">
        <v>28395</v>
      </c>
      <c r="C208" s="2">
        <v>6521</v>
      </c>
      <c r="D208" s="18">
        <v>43138</v>
      </c>
      <c r="E208" s="1" t="s">
        <v>3</v>
      </c>
      <c r="F208" s="1" t="s">
        <v>4</v>
      </c>
      <c r="G208" s="16" t="s">
        <v>174</v>
      </c>
      <c r="H208" s="1">
        <v>0</v>
      </c>
      <c r="I208" s="5">
        <v>26809.888000000254</v>
      </c>
      <c r="J208" s="1">
        <v>200</v>
      </c>
      <c r="K208" s="1">
        <v>200</v>
      </c>
      <c r="L208" s="1">
        <v>0</v>
      </c>
      <c r="M208" s="1">
        <v>0</v>
      </c>
      <c r="N208" s="1">
        <v>0</v>
      </c>
      <c r="O208" s="1">
        <v>0</v>
      </c>
      <c r="P208" s="1">
        <v>200</v>
      </c>
      <c r="Q208" s="5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200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</row>
    <row r="209" spans="1:57" s="13" customFormat="1" x14ac:dyDescent="0.2">
      <c r="A209" s="7">
        <v>592</v>
      </c>
      <c r="B209" s="8">
        <v>28395</v>
      </c>
      <c r="C209" s="8">
        <v>6111</v>
      </c>
      <c r="D209" s="19">
        <v>43137</v>
      </c>
      <c r="E209" s="7" t="s">
        <v>19</v>
      </c>
      <c r="F209" s="7" t="s">
        <v>4</v>
      </c>
      <c r="G209" s="20" t="s">
        <v>175</v>
      </c>
      <c r="H209" s="7">
        <v>0</v>
      </c>
      <c r="I209" s="11">
        <v>23171.008000000253</v>
      </c>
      <c r="J209" s="7">
        <v>3638.88</v>
      </c>
      <c r="K209" s="7">
        <v>3638.88</v>
      </c>
      <c r="L209" s="7">
        <v>0</v>
      </c>
      <c r="M209" s="7">
        <v>0</v>
      </c>
      <c r="N209" s="7">
        <v>0</v>
      </c>
      <c r="O209" s="7">
        <v>0</v>
      </c>
      <c r="P209" s="7">
        <v>3638.88</v>
      </c>
      <c r="Q209" s="11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3638.88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</row>
    <row r="210" spans="1:57" s="6" customFormat="1" x14ac:dyDescent="0.2">
      <c r="A210" s="1">
        <v>593</v>
      </c>
      <c r="B210" s="2">
        <v>28395</v>
      </c>
      <c r="C210" s="2">
        <v>6322</v>
      </c>
      <c r="D210" s="18">
        <v>43137</v>
      </c>
      <c r="E210" s="1" t="s">
        <v>10</v>
      </c>
      <c r="F210" s="1" t="s">
        <v>4</v>
      </c>
      <c r="G210" s="16" t="s">
        <v>121</v>
      </c>
      <c r="H210" s="1">
        <v>0</v>
      </c>
      <c r="I210" s="5">
        <v>22921.008000000253</v>
      </c>
      <c r="J210" s="1">
        <v>250</v>
      </c>
      <c r="K210" s="1">
        <v>250</v>
      </c>
      <c r="L210" s="1">
        <v>0</v>
      </c>
      <c r="M210" s="1">
        <v>0</v>
      </c>
      <c r="N210" s="1">
        <v>0</v>
      </c>
      <c r="O210" s="1">
        <v>0</v>
      </c>
      <c r="P210" s="1">
        <v>250</v>
      </c>
      <c r="Q210" s="5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250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</row>
    <row r="211" spans="1:57" s="13" customFormat="1" x14ac:dyDescent="0.2">
      <c r="A211" s="7">
        <v>594</v>
      </c>
      <c r="B211" s="8">
        <v>28395</v>
      </c>
      <c r="C211" s="8">
        <v>6326</v>
      </c>
      <c r="D211" s="19">
        <v>43138</v>
      </c>
      <c r="E211" s="7" t="s">
        <v>10</v>
      </c>
      <c r="F211" s="7" t="s">
        <v>4</v>
      </c>
      <c r="G211" s="20" t="s">
        <v>162</v>
      </c>
      <c r="H211" s="7">
        <v>0</v>
      </c>
      <c r="I211" s="11">
        <v>22771.008000000253</v>
      </c>
      <c r="J211" s="7">
        <v>150</v>
      </c>
      <c r="K211" s="7">
        <v>150</v>
      </c>
      <c r="L211" s="7">
        <v>0</v>
      </c>
      <c r="M211" s="7">
        <v>0</v>
      </c>
      <c r="N211" s="7">
        <v>0</v>
      </c>
      <c r="O211" s="7">
        <v>0</v>
      </c>
      <c r="P211" s="7">
        <v>150</v>
      </c>
      <c r="Q211" s="11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150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</row>
    <row r="212" spans="1:57" s="6" customFormat="1" x14ac:dyDescent="0.2">
      <c r="A212" s="1">
        <v>595</v>
      </c>
      <c r="B212" s="2">
        <v>28395</v>
      </c>
      <c r="C212" s="2">
        <v>1010</v>
      </c>
      <c r="D212" s="18">
        <v>43138</v>
      </c>
      <c r="E212" s="1" t="s">
        <v>24</v>
      </c>
      <c r="F212" s="1" t="s">
        <v>22</v>
      </c>
      <c r="G212" s="16" t="s">
        <v>25</v>
      </c>
      <c r="H212" s="1">
        <v>0</v>
      </c>
      <c r="I212" s="5">
        <v>16771.008000000253</v>
      </c>
      <c r="J212" s="1">
        <v>6000</v>
      </c>
      <c r="K212" s="1">
        <v>6000</v>
      </c>
      <c r="L212" s="1">
        <v>0</v>
      </c>
      <c r="M212" s="1">
        <v>6000</v>
      </c>
      <c r="N212" s="1">
        <v>0</v>
      </c>
      <c r="O212" s="1">
        <v>0</v>
      </c>
      <c r="P212" s="1">
        <v>6000</v>
      </c>
      <c r="Q212" s="5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</row>
    <row r="213" spans="1:57" s="6" customFormat="1" x14ac:dyDescent="0.2">
      <c r="A213" s="1">
        <v>597</v>
      </c>
      <c r="B213" s="2">
        <v>28395</v>
      </c>
      <c r="C213" s="2">
        <v>6328</v>
      </c>
      <c r="D213" s="18">
        <v>43138</v>
      </c>
      <c r="E213" s="1" t="s">
        <v>10</v>
      </c>
      <c r="F213" s="1" t="s">
        <v>4</v>
      </c>
      <c r="G213" s="16" t="s">
        <v>176</v>
      </c>
      <c r="H213" s="1">
        <v>0</v>
      </c>
      <c r="I213" s="5">
        <v>11651.008000000253</v>
      </c>
      <c r="J213" s="1">
        <v>20</v>
      </c>
      <c r="K213" s="1">
        <v>20</v>
      </c>
      <c r="L213" s="1">
        <v>0</v>
      </c>
      <c r="M213" s="1">
        <v>0</v>
      </c>
      <c r="N213" s="1">
        <v>0</v>
      </c>
      <c r="O213" s="1">
        <v>0</v>
      </c>
      <c r="P213" s="1">
        <v>20</v>
      </c>
      <c r="Q213" s="5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20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</row>
    <row r="214" spans="1:57" s="13" customFormat="1" x14ac:dyDescent="0.2">
      <c r="A214" s="7">
        <v>598</v>
      </c>
      <c r="B214" s="8">
        <v>28395</v>
      </c>
      <c r="C214" s="8">
        <v>6502</v>
      </c>
      <c r="D214" s="19">
        <v>43142</v>
      </c>
      <c r="E214" s="7" t="s">
        <v>3</v>
      </c>
      <c r="F214" s="7" t="s">
        <v>4</v>
      </c>
      <c r="G214" s="20" t="s">
        <v>177</v>
      </c>
      <c r="H214" s="7">
        <v>0</v>
      </c>
      <c r="I214" s="11">
        <v>10751.008000000253</v>
      </c>
      <c r="J214" s="7">
        <v>900</v>
      </c>
      <c r="K214" s="7">
        <v>900</v>
      </c>
      <c r="L214" s="7">
        <v>0</v>
      </c>
      <c r="M214" s="7">
        <v>0</v>
      </c>
      <c r="N214" s="7">
        <v>0</v>
      </c>
      <c r="O214" s="7">
        <v>0</v>
      </c>
      <c r="P214" s="7">
        <v>900</v>
      </c>
      <c r="Q214" s="11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900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</row>
    <row r="215" spans="1:57" s="6" customFormat="1" x14ac:dyDescent="0.2">
      <c r="A215" s="1">
        <v>599</v>
      </c>
      <c r="B215" s="2">
        <v>28395</v>
      </c>
      <c r="C215" s="2">
        <v>5001</v>
      </c>
      <c r="D215" s="18">
        <v>43142</v>
      </c>
      <c r="E215" s="1" t="s">
        <v>90</v>
      </c>
      <c r="F215" s="1" t="s">
        <v>63</v>
      </c>
      <c r="G215" s="16" t="s">
        <v>178</v>
      </c>
      <c r="H215" s="1">
        <v>0</v>
      </c>
      <c r="I215" s="5">
        <v>30751.008000000253</v>
      </c>
      <c r="J215" s="1">
        <v>20000</v>
      </c>
      <c r="K215" s="1">
        <v>20000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5">
        <v>20000</v>
      </c>
      <c r="R215" s="1">
        <v>0</v>
      </c>
      <c r="S215" s="1">
        <v>0</v>
      </c>
      <c r="T215" s="1">
        <v>20000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</row>
    <row r="216" spans="1:57" s="13" customFormat="1" x14ac:dyDescent="0.2">
      <c r="A216" s="7">
        <v>600</v>
      </c>
      <c r="B216" s="8">
        <v>28395</v>
      </c>
      <c r="C216" s="8">
        <v>6011</v>
      </c>
      <c r="D216" s="19">
        <v>43142</v>
      </c>
      <c r="E216" s="7" t="s">
        <v>90</v>
      </c>
      <c r="F216" s="7" t="s">
        <v>4</v>
      </c>
      <c r="G216" s="20" t="s">
        <v>179</v>
      </c>
      <c r="H216" s="7">
        <v>0</v>
      </c>
      <c r="I216" s="11">
        <v>14751.008000000253</v>
      </c>
      <c r="J216" s="7">
        <v>16000</v>
      </c>
      <c r="K216" s="7">
        <v>16000</v>
      </c>
      <c r="L216" s="7">
        <v>0</v>
      </c>
      <c r="M216" s="7">
        <v>0</v>
      </c>
      <c r="N216" s="7">
        <v>0</v>
      </c>
      <c r="O216" s="7">
        <v>0</v>
      </c>
      <c r="P216" s="7">
        <v>16000</v>
      </c>
      <c r="Q216" s="11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16000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</row>
    <row r="217" spans="1:57" s="6" customFormat="1" x14ac:dyDescent="0.2">
      <c r="A217" s="1">
        <v>601</v>
      </c>
      <c r="B217" s="2">
        <v>28395</v>
      </c>
      <c r="C217" s="2">
        <v>6112</v>
      </c>
      <c r="D217" s="18">
        <v>43142</v>
      </c>
      <c r="E217" s="1" t="s">
        <v>90</v>
      </c>
      <c r="F217" s="1" t="s">
        <v>4</v>
      </c>
      <c r="G217" s="16" t="s">
        <v>180</v>
      </c>
      <c r="H217" s="1">
        <v>0</v>
      </c>
      <c r="I217" s="5">
        <v>10761.008000000253</v>
      </c>
      <c r="J217" s="1">
        <v>3990</v>
      </c>
      <c r="K217" s="1">
        <v>3990</v>
      </c>
      <c r="L217" s="1">
        <v>0</v>
      </c>
      <c r="M217" s="1">
        <v>0</v>
      </c>
      <c r="N217" s="1">
        <v>0</v>
      </c>
      <c r="O217" s="1">
        <v>0</v>
      </c>
      <c r="P217" s="1">
        <v>3990</v>
      </c>
      <c r="Q217" s="5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3990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</row>
    <row r="218" spans="1:57" s="13" customFormat="1" x14ac:dyDescent="0.2">
      <c r="A218" s="7">
        <v>602</v>
      </c>
      <c r="B218" s="8">
        <v>28395</v>
      </c>
      <c r="C218" s="8">
        <v>6322</v>
      </c>
      <c r="D218" s="19">
        <v>43142</v>
      </c>
      <c r="E218" s="7" t="s">
        <v>90</v>
      </c>
      <c r="F218" s="7" t="s">
        <v>4</v>
      </c>
      <c r="G218" s="20" t="s">
        <v>181</v>
      </c>
      <c r="H218" s="7">
        <v>0</v>
      </c>
      <c r="I218" s="11">
        <v>10751.008000000253</v>
      </c>
      <c r="J218" s="7">
        <v>10</v>
      </c>
      <c r="K218" s="7">
        <v>10</v>
      </c>
      <c r="L218" s="7">
        <v>0</v>
      </c>
      <c r="M218" s="7">
        <v>0</v>
      </c>
      <c r="N218" s="7">
        <v>0</v>
      </c>
      <c r="O218" s="7">
        <v>0</v>
      </c>
      <c r="P218" s="7">
        <v>10</v>
      </c>
      <c r="Q218" s="11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10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</row>
    <row r="219" spans="1:57" s="6" customFormat="1" x14ac:dyDescent="0.2">
      <c r="A219" s="1">
        <v>603</v>
      </c>
      <c r="B219" s="2">
        <v>28395</v>
      </c>
      <c r="C219" s="2">
        <v>1010</v>
      </c>
      <c r="D219" s="18">
        <v>43143</v>
      </c>
      <c r="E219" s="1" t="s">
        <v>21</v>
      </c>
      <c r="F219" s="1" t="s">
        <v>22</v>
      </c>
      <c r="G219" s="16" t="s">
        <v>23</v>
      </c>
      <c r="H219" s="1">
        <v>0</v>
      </c>
      <c r="I219" s="5">
        <v>11111.008000000253</v>
      </c>
      <c r="J219" s="1">
        <v>360</v>
      </c>
      <c r="K219" s="1">
        <v>360</v>
      </c>
      <c r="L219" s="1">
        <v>360</v>
      </c>
      <c r="M219" s="1">
        <v>0</v>
      </c>
      <c r="N219" s="1">
        <v>0</v>
      </c>
      <c r="O219" s="1">
        <v>0</v>
      </c>
      <c r="P219" s="1">
        <v>0</v>
      </c>
      <c r="Q219" s="5">
        <v>360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</row>
    <row r="220" spans="1:57" s="13" customFormat="1" x14ac:dyDescent="0.2">
      <c r="A220" s="7">
        <v>604</v>
      </c>
      <c r="B220" s="8">
        <v>28395</v>
      </c>
      <c r="C220" s="8">
        <v>6522</v>
      </c>
      <c r="D220" s="19">
        <v>43143</v>
      </c>
      <c r="E220" s="7" t="s">
        <v>3</v>
      </c>
      <c r="F220" s="7" t="s">
        <v>4</v>
      </c>
      <c r="G220" s="20" t="s">
        <v>182</v>
      </c>
      <c r="H220" s="7">
        <v>0</v>
      </c>
      <c r="I220" s="11">
        <v>10991.008000000253</v>
      </c>
      <c r="J220" s="7">
        <v>120</v>
      </c>
      <c r="K220" s="7">
        <v>120</v>
      </c>
      <c r="L220" s="7">
        <v>0</v>
      </c>
      <c r="M220" s="7">
        <v>0</v>
      </c>
      <c r="N220" s="7">
        <v>0</v>
      </c>
      <c r="O220" s="7">
        <v>0</v>
      </c>
      <c r="P220" s="7">
        <v>120</v>
      </c>
      <c r="Q220" s="11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120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</row>
    <row r="221" spans="1:57" s="6" customFormat="1" x14ac:dyDescent="0.2">
      <c r="A221" s="1">
        <v>605</v>
      </c>
      <c r="B221" s="2">
        <v>28395</v>
      </c>
      <c r="C221" s="2">
        <v>6329</v>
      </c>
      <c r="D221" s="18">
        <v>43143</v>
      </c>
      <c r="E221" s="1" t="s">
        <v>10</v>
      </c>
      <c r="F221" s="1" t="s">
        <v>4</v>
      </c>
      <c r="G221" s="16" t="s">
        <v>183</v>
      </c>
      <c r="H221" s="1">
        <v>0</v>
      </c>
      <c r="I221" s="5">
        <v>10956.008000000253</v>
      </c>
      <c r="J221" s="1">
        <v>35</v>
      </c>
      <c r="K221" s="1">
        <v>35</v>
      </c>
      <c r="L221" s="1">
        <v>0</v>
      </c>
      <c r="M221" s="1">
        <v>0</v>
      </c>
      <c r="N221" s="1">
        <v>0</v>
      </c>
      <c r="O221" s="1">
        <v>0</v>
      </c>
      <c r="P221" s="1">
        <v>35</v>
      </c>
      <c r="Q221" s="5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35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</row>
    <row r="222" spans="1:57" s="13" customFormat="1" x14ac:dyDescent="0.2">
      <c r="A222" s="7">
        <v>606</v>
      </c>
      <c r="B222" s="8">
        <v>28395</v>
      </c>
      <c r="C222" s="8">
        <v>6510</v>
      </c>
      <c r="D222" s="19">
        <v>43143</v>
      </c>
      <c r="E222" s="7" t="s">
        <v>3</v>
      </c>
      <c r="F222" s="7" t="s">
        <v>4</v>
      </c>
      <c r="G222" s="20" t="s">
        <v>184</v>
      </c>
      <c r="H222" s="7">
        <v>0</v>
      </c>
      <c r="I222" s="11">
        <v>10883.008000000253</v>
      </c>
      <c r="J222" s="7">
        <v>73</v>
      </c>
      <c r="K222" s="7">
        <v>73</v>
      </c>
      <c r="L222" s="7">
        <v>0</v>
      </c>
      <c r="M222" s="7">
        <v>0</v>
      </c>
      <c r="N222" s="7">
        <v>0</v>
      </c>
      <c r="O222" s="7">
        <v>0</v>
      </c>
      <c r="P222" s="7">
        <v>73</v>
      </c>
      <c r="Q222" s="11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73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</row>
    <row r="223" spans="1:57" s="6" customFormat="1" x14ac:dyDescent="0.2">
      <c r="A223" s="1">
        <v>607</v>
      </c>
      <c r="B223" s="2">
        <v>28395</v>
      </c>
      <c r="C223" s="2">
        <v>6511</v>
      </c>
      <c r="D223" s="18">
        <v>43143</v>
      </c>
      <c r="E223" s="1" t="s">
        <v>3</v>
      </c>
      <c r="F223" s="1" t="s">
        <v>4</v>
      </c>
      <c r="G223" s="16" t="s">
        <v>185</v>
      </c>
      <c r="H223" s="1">
        <v>0</v>
      </c>
      <c r="I223" s="5">
        <v>10863.008000000253</v>
      </c>
      <c r="J223" s="1">
        <v>20</v>
      </c>
      <c r="K223" s="1">
        <v>20</v>
      </c>
      <c r="L223" s="1">
        <v>0</v>
      </c>
      <c r="M223" s="1">
        <v>0</v>
      </c>
      <c r="N223" s="1">
        <v>0</v>
      </c>
      <c r="O223" s="1">
        <v>0</v>
      </c>
      <c r="P223" s="1">
        <v>20</v>
      </c>
      <c r="Q223" s="5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20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</row>
    <row r="224" spans="1:57" s="13" customFormat="1" x14ac:dyDescent="0.2">
      <c r="A224" s="7">
        <v>608</v>
      </c>
      <c r="B224" s="8">
        <v>28395</v>
      </c>
      <c r="C224" s="8">
        <v>6518</v>
      </c>
      <c r="D224" s="19">
        <v>43143</v>
      </c>
      <c r="E224" s="7" t="s">
        <v>3</v>
      </c>
      <c r="F224" s="7" t="s">
        <v>4</v>
      </c>
      <c r="G224" s="20" t="s">
        <v>186</v>
      </c>
      <c r="H224" s="7">
        <v>0</v>
      </c>
      <c r="I224" s="11">
        <v>10363.008000000253</v>
      </c>
      <c r="J224" s="7">
        <v>500</v>
      </c>
      <c r="K224" s="7">
        <v>500</v>
      </c>
      <c r="L224" s="7">
        <v>0</v>
      </c>
      <c r="M224" s="7">
        <v>0</v>
      </c>
      <c r="N224" s="7">
        <v>0</v>
      </c>
      <c r="O224" s="7">
        <v>0</v>
      </c>
      <c r="P224" s="7">
        <v>500</v>
      </c>
      <c r="Q224" s="11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500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</row>
    <row r="225" spans="1:57" s="6" customFormat="1" x14ac:dyDescent="0.2">
      <c r="A225" s="1">
        <v>609</v>
      </c>
      <c r="B225" s="2">
        <v>28395</v>
      </c>
      <c r="C225" s="2">
        <v>1110</v>
      </c>
      <c r="D225" s="18">
        <v>43143</v>
      </c>
      <c r="E225" s="1" t="s">
        <v>24</v>
      </c>
      <c r="F225" s="1" t="s">
        <v>110</v>
      </c>
      <c r="G225" s="16" t="s">
        <v>187</v>
      </c>
      <c r="H225" s="1">
        <v>0</v>
      </c>
      <c r="I225" s="5">
        <v>10213.008000000253</v>
      </c>
      <c r="J225" s="1">
        <v>150</v>
      </c>
      <c r="K225" s="1">
        <v>150</v>
      </c>
      <c r="L225" s="1">
        <v>0</v>
      </c>
      <c r="M225" s="1">
        <v>0</v>
      </c>
      <c r="N225" s="1">
        <v>0</v>
      </c>
      <c r="O225" s="1">
        <v>150</v>
      </c>
      <c r="P225" s="1">
        <v>150</v>
      </c>
      <c r="Q225" s="5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</row>
    <row r="226" spans="1:57" s="13" customFormat="1" x14ac:dyDescent="0.2">
      <c r="A226" s="7">
        <v>610</v>
      </c>
      <c r="B226" s="8">
        <v>28395</v>
      </c>
      <c r="C226" s="8">
        <v>6503</v>
      </c>
      <c r="D226" s="19">
        <v>43143</v>
      </c>
      <c r="E226" s="7" t="s">
        <v>3</v>
      </c>
      <c r="F226" s="7" t="s">
        <v>4</v>
      </c>
      <c r="G226" s="20" t="s">
        <v>188</v>
      </c>
      <c r="H226" s="7">
        <v>0</v>
      </c>
      <c r="I226" s="11">
        <v>10138.008000000253</v>
      </c>
      <c r="J226" s="7">
        <v>75</v>
      </c>
      <c r="K226" s="7">
        <v>75</v>
      </c>
      <c r="L226" s="7">
        <v>0</v>
      </c>
      <c r="M226" s="7">
        <v>0</v>
      </c>
      <c r="N226" s="7">
        <v>0</v>
      </c>
      <c r="O226" s="7">
        <v>0</v>
      </c>
      <c r="P226" s="7">
        <v>75</v>
      </c>
      <c r="Q226" s="11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75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</row>
    <row r="227" spans="1:57" s="6" customFormat="1" x14ac:dyDescent="0.2">
      <c r="A227" s="1">
        <v>611</v>
      </c>
      <c r="B227" s="2">
        <v>28395</v>
      </c>
      <c r="C227" s="2">
        <v>6519</v>
      </c>
      <c r="D227" s="18">
        <v>43143</v>
      </c>
      <c r="E227" s="1" t="s">
        <v>3</v>
      </c>
      <c r="F227" s="1" t="s">
        <v>4</v>
      </c>
      <c r="G227" s="16" t="s">
        <v>189</v>
      </c>
      <c r="H227" s="1">
        <v>0</v>
      </c>
      <c r="I227" s="5">
        <v>10038.008000000253</v>
      </c>
      <c r="J227" s="1">
        <v>100</v>
      </c>
      <c r="K227" s="1">
        <v>100</v>
      </c>
      <c r="L227" s="1">
        <v>0</v>
      </c>
      <c r="M227" s="1">
        <v>0</v>
      </c>
      <c r="N227" s="1">
        <v>0</v>
      </c>
      <c r="O227" s="1">
        <v>0</v>
      </c>
      <c r="P227" s="1">
        <v>100</v>
      </c>
      <c r="Q227" s="5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100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</row>
    <row r="228" spans="1:57" s="13" customFormat="1" x14ac:dyDescent="0.2">
      <c r="A228" s="7">
        <v>612</v>
      </c>
      <c r="B228" s="8">
        <v>28395</v>
      </c>
      <c r="C228" s="8">
        <v>6331</v>
      </c>
      <c r="D228" s="19">
        <v>43143</v>
      </c>
      <c r="E228" s="7" t="s">
        <v>10</v>
      </c>
      <c r="F228" s="7" t="s">
        <v>4</v>
      </c>
      <c r="G228" s="20" t="s">
        <v>190</v>
      </c>
      <c r="H228" s="7">
        <v>0</v>
      </c>
      <c r="I228" s="11">
        <v>9988.0080000002527</v>
      </c>
      <c r="J228" s="7">
        <v>50</v>
      </c>
      <c r="K228" s="7">
        <v>50</v>
      </c>
      <c r="L228" s="7">
        <v>0</v>
      </c>
      <c r="M228" s="7">
        <v>0</v>
      </c>
      <c r="N228" s="7">
        <v>0</v>
      </c>
      <c r="O228" s="7">
        <v>0</v>
      </c>
      <c r="P228" s="7">
        <v>50</v>
      </c>
      <c r="Q228" s="11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50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</row>
    <row r="229" spans="1:57" s="6" customFormat="1" x14ac:dyDescent="0.2">
      <c r="A229" s="1">
        <v>613</v>
      </c>
      <c r="B229" s="2">
        <v>28395</v>
      </c>
      <c r="C229" s="2">
        <v>6332</v>
      </c>
      <c r="D229" s="18">
        <v>43143</v>
      </c>
      <c r="E229" s="1" t="s">
        <v>10</v>
      </c>
      <c r="F229" s="1" t="s">
        <v>4</v>
      </c>
      <c r="G229" s="16" t="s">
        <v>191</v>
      </c>
      <c r="H229" s="1">
        <v>0</v>
      </c>
      <c r="I229" s="5">
        <v>9948.0080000002527</v>
      </c>
      <c r="J229" s="1">
        <v>40</v>
      </c>
      <c r="K229" s="1">
        <v>40</v>
      </c>
      <c r="L229" s="1">
        <v>0</v>
      </c>
      <c r="M229" s="1">
        <v>0</v>
      </c>
      <c r="N229" s="1">
        <v>0</v>
      </c>
      <c r="O229" s="1">
        <v>0</v>
      </c>
      <c r="P229" s="1">
        <v>40</v>
      </c>
      <c r="Q229" s="5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40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</row>
    <row r="230" spans="1:57" s="13" customFormat="1" x14ac:dyDescent="0.2">
      <c r="A230" s="7">
        <v>614</v>
      </c>
      <c r="B230" s="8">
        <v>28395</v>
      </c>
      <c r="C230" s="8">
        <v>1010</v>
      </c>
      <c r="D230" s="19">
        <v>43143</v>
      </c>
      <c r="E230" s="7" t="s">
        <v>24</v>
      </c>
      <c r="F230" s="7" t="s">
        <v>22</v>
      </c>
      <c r="G230" s="20" t="s">
        <v>25</v>
      </c>
      <c r="H230" s="7">
        <v>0</v>
      </c>
      <c r="I230" s="11">
        <v>9548.0080000002527</v>
      </c>
      <c r="J230" s="7">
        <v>400</v>
      </c>
      <c r="K230" s="7">
        <v>400</v>
      </c>
      <c r="L230" s="7">
        <v>0</v>
      </c>
      <c r="M230" s="7">
        <v>400</v>
      </c>
      <c r="N230" s="7">
        <v>0</v>
      </c>
      <c r="O230" s="7">
        <v>0</v>
      </c>
      <c r="P230" s="7">
        <v>400</v>
      </c>
      <c r="Q230" s="11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</row>
    <row r="231" spans="1:57" s="6" customFormat="1" x14ac:dyDescent="0.2">
      <c r="A231" s="1">
        <v>615</v>
      </c>
      <c r="B231" s="2">
        <v>28395</v>
      </c>
      <c r="C231" s="2">
        <v>8008</v>
      </c>
      <c r="D231" s="18">
        <v>43144</v>
      </c>
      <c r="E231" s="1" t="s">
        <v>40</v>
      </c>
      <c r="F231" s="1" t="s">
        <v>41</v>
      </c>
      <c r="G231" s="16" t="s">
        <v>192</v>
      </c>
      <c r="H231" s="1">
        <v>0</v>
      </c>
      <c r="I231" s="5">
        <v>9501.0080000002527</v>
      </c>
      <c r="J231" s="1">
        <v>47</v>
      </c>
      <c r="K231" s="1">
        <v>47</v>
      </c>
      <c r="L231" s="1">
        <v>0</v>
      </c>
      <c r="M231" s="1">
        <v>0</v>
      </c>
      <c r="N231" s="1">
        <v>0</v>
      </c>
      <c r="O231" s="1">
        <v>0</v>
      </c>
      <c r="P231" s="1">
        <v>47</v>
      </c>
      <c r="Q231" s="5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47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</row>
    <row r="232" spans="1:57" s="13" customFormat="1" x14ac:dyDescent="0.2">
      <c r="A232" s="7">
        <v>616</v>
      </c>
      <c r="B232" s="8">
        <v>28395</v>
      </c>
      <c r="C232" s="8">
        <v>8008</v>
      </c>
      <c r="D232" s="19">
        <v>43144</v>
      </c>
      <c r="E232" s="7" t="s">
        <v>40</v>
      </c>
      <c r="F232" s="7" t="s">
        <v>41</v>
      </c>
      <c r="G232" s="20" t="s">
        <v>193</v>
      </c>
      <c r="H232" s="7">
        <v>0</v>
      </c>
      <c r="I232" s="11">
        <v>9456.0080000002527</v>
      </c>
      <c r="J232" s="7">
        <v>45</v>
      </c>
      <c r="K232" s="7">
        <v>45</v>
      </c>
      <c r="L232" s="7">
        <v>0</v>
      </c>
      <c r="M232" s="7">
        <v>0</v>
      </c>
      <c r="N232" s="7">
        <v>0</v>
      </c>
      <c r="O232" s="7">
        <v>0</v>
      </c>
      <c r="P232" s="7">
        <v>45</v>
      </c>
      <c r="Q232" s="11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45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</row>
    <row r="233" spans="1:57" s="6" customFormat="1" x14ac:dyDescent="0.2">
      <c r="A233" s="1">
        <v>617</v>
      </c>
      <c r="B233" s="2">
        <v>28395</v>
      </c>
      <c r="C233" s="2">
        <v>6517</v>
      </c>
      <c r="D233" s="18">
        <v>43144</v>
      </c>
      <c r="E233" s="1" t="s">
        <v>3</v>
      </c>
      <c r="F233" s="1" t="s">
        <v>4</v>
      </c>
      <c r="G233" s="16" t="s">
        <v>194</v>
      </c>
      <c r="H233" s="1">
        <v>0</v>
      </c>
      <c r="I233" s="5">
        <v>9246.0080000002527</v>
      </c>
      <c r="J233" s="1">
        <v>210</v>
      </c>
      <c r="K233" s="1">
        <v>210</v>
      </c>
      <c r="L233" s="1">
        <v>0</v>
      </c>
      <c r="M233" s="1">
        <v>0</v>
      </c>
      <c r="N233" s="1">
        <v>0</v>
      </c>
      <c r="O233" s="1">
        <v>0</v>
      </c>
      <c r="P233" s="1">
        <v>210</v>
      </c>
      <c r="Q233" s="5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210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</row>
    <row r="234" spans="1:57" s="13" customFormat="1" x14ac:dyDescent="0.2">
      <c r="A234" s="7">
        <v>618</v>
      </c>
      <c r="B234" s="8">
        <v>28395</v>
      </c>
      <c r="C234" s="8">
        <v>6333</v>
      </c>
      <c r="D234" s="19">
        <v>43144</v>
      </c>
      <c r="E234" s="7" t="s">
        <v>10</v>
      </c>
      <c r="F234" s="7" t="s">
        <v>4</v>
      </c>
      <c r="G234" s="20" t="s">
        <v>195</v>
      </c>
      <c r="H234" s="7">
        <v>0</v>
      </c>
      <c r="I234" s="11">
        <v>9226.0080000002527</v>
      </c>
      <c r="J234" s="7">
        <v>20</v>
      </c>
      <c r="K234" s="7">
        <v>20</v>
      </c>
      <c r="L234" s="7">
        <v>0</v>
      </c>
      <c r="M234" s="7">
        <v>0</v>
      </c>
      <c r="N234" s="7">
        <v>0</v>
      </c>
      <c r="O234" s="7">
        <v>0</v>
      </c>
      <c r="P234" s="7">
        <v>20</v>
      </c>
      <c r="Q234" s="11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20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</row>
    <row r="235" spans="1:57" s="6" customFormat="1" x14ac:dyDescent="0.2">
      <c r="A235" s="1">
        <v>619</v>
      </c>
      <c r="B235" s="2">
        <v>28395</v>
      </c>
      <c r="C235" s="2">
        <v>1010</v>
      </c>
      <c r="D235" s="18">
        <v>43144</v>
      </c>
      <c r="E235" s="1" t="s">
        <v>21</v>
      </c>
      <c r="F235" s="1" t="s">
        <v>22</v>
      </c>
      <c r="G235" s="16" t="s">
        <v>23</v>
      </c>
      <c r="H235" s="1">
        <v>0</v>
      </c>
      <c r="I235" s="5">
        <v>9626.0080000002527</v>
      </c>
      <c r="J235" s="1">
        <v>400</v>
      </c>
      <c r="K235" s="1">
        <v>400</v>
      </c>
      <c r="L235" s="1">
        <v>400</v>
      </c>
      <c r="M235" s="1">
        <v>0</v>
      </c>
      <c r="N235" s="1">
        <v>0</v>
      </c>
      <c r="O235" s="1">
        <v>0</v>
      </c>
      <c r="P235" s="1">
        <v>0</v>
      </c>
      <c r="Q235" s="5">
        <v>400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</row>
    <row r="236" spans="1:57" s="13" customFormat="1" x14ac:dyDescent="0.2">
      <c r="A236" s="7">
        <v>620</v>
      </c>
      <c r="B236" s="8">
        <v>28395</v>
      </c>
      <c r="C236" s="8">
        <v>8008</v>
      </c>
      <c r="D236" s="19">
        <v>43144</v>
      </c>
      <c r="E236" s="7" t="s">
        <v>40</v>
      </c>
      <c r="F236" s="7" t="s">
        <v>41</v>
      </c>
      <c r="G236" s="20" t="s">
        <v>196</v>
      </c>
      <c r="H236" s="7">
        <v>0</v>
      </c>
      <c r="I236" s="11">
        <v>8626.0080000002527</v>
      </c>
      <c r="J236" s="7">
        <v>1000</v>
      </c>
      <c r="K236" s="7">
        <v>1000</v>
      </c>
      <c r="L236" s="7">
        <v>0</v>
      </c>
      <c r="M236" s="7">
        <v>0</v>
      </c>
      <c r="N236" s="7">
        <v>0</v>
      </c>
      <c r="O236" s="7">
        <v>0</v>
      </c>
      <c r="P236" s="7">
        <v>1000</v>
      </c>
      <c r="Q236" s="11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1000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</row>
    <row r="237" spans="1:57" s="6" customFormat="1" x14ac:dyDescent="0.2">
      <c r="A237" s="1">
        <v>621</v>
      </c>
      <c r="B237" s="2">
        <v>28395</v>
      </c>
      <c r="C237" s="2">
        <v>6800</v>
      </c>
      <c r="D237" s="18">
        <v>43144</v>
      </c>
      <c r="E237" s="1" t="s">
        <v>6</v>
      </c>
      <c r="F237" s="1" t="s">
        <v>4</v>
      </c>
      <c r="G237" s="16" t="s">
        <v>197</v>
      </c>
      <c r="H237" s="1">
        <v>0</v>
      </c>
      <c r="I237" s="5">
        <v>8536.0080000002527</v>
      </c>
      <c r="J237" s="1">
        <v>90</v>
      </c>
      <c r="K237" s="1">
        <v>90</v>
      </c>
      <c r="L237" s="1">
        <v>0</v>
      </c>
      <c r="M237" s="1">
        <v>0</v>
      </c>
      <c r="N237" s="1">
        <v>0</v>
      </c>
      <c r="O237" s="1">
        <v>0</v>
      </c>
      <c r="P237" s="1">
        <v>90</v>
      </c>
      <c r="Q237" s="5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90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</row>
    <row r="238" spans="1:57" s="13" customFormat="1" x14ac:dyDescent="0.2">
      <c r="A238" s="7">
        <v>622</v>
      </c>
      <c r="B238" s="8">
        <v>28395</v>
      </c>
      <c r="C238" s="8">
        <v>1111</v>
      </c>
      <c r="D238" s="19">
        <v>43144</v>
      </c>
      <c r="E238" s="7" t="s">
        <v>24</v>
      </c>
      <c r="F238" s="7" t="s">
        <v>110</v>
      </c>
      <c r="G238" s="20" t="s">
        <v>198</v>
      </c>
      <c r="H238" s="7">
        <v>0</v>
      </c>
      <c r="I238" s="11">
        <v>8236.0080000002527</v>
      </c>
      <c r="J238" s="7">
        <v>300</v>
      </c>
      <c r="K238" s="7">
        <v>300</v>
      </c>
      <c r="L238" s="7">
        <v>0</v>
      </c>
      <c r="M238" s="7">
        <v>0</v>
      </c>
      <c r="N238" s="7">
        <v>0</v>
      </c>
      <c r="O238" s="7">
        <v>300</v>
      </c>
      <c r="P238" s="7">
        <v>300</v>
      </c>
      <c r="Q238" s="11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</row>
    <row r="239" spans="1:57" s="6" customFormat="1" x14ac:dyDescent="0.2">
      <c r="A239" s="1">
        <v>623</v>
      </c>
      <c r="B239" s="2">
        <v>28395</v>
      </c>
      <c r="C239" s="2">
        <v>8007</v>
      </c>
      <c r="D239" s="18">
        <v>43144</v>
      </c>
      <c r="E239" s="1" t="s">
        <v>40</v>
      </c>
      <c r="F239" s="1" t="s">
        <v>41</v>
      </c>
      <c r="G239" s="16" t="s">
        <v>199</v>
      </c>
      <c r="H239" s="1">
        <v>0</v>
      </c>
      <c r="I239" s="5">
        <v>7936.0080000002527</v>
      </c>
      <c r="J239" s="1">
        <v>300</v>
      </c>
      <c r="K239" s="1">
        <v>300</v>
      </c>
      <c r="L239" s="1">
        <v>0</v>
      </c>
      <c r="M239" s="1">
        <v>0</v>
      </c>
      <c r="N239" s="1">
        <v>0</v>
      </c>
      <c r="O239" s="1">
        <v>0</v>
      </c>
      <c r="P239" s="1">
        <v>300</v>
      </c>
      <c r="Q239" s="5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300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</row>
    <row r="240" spans="1:57" s="13" customFormat="1" x14ac:dyDescent="0.2">
      <c r="A240" s="7">
        <v>624</v>
      </c>
      <c r="B240" s="8">
        <v>28395</v>
      </c>
      <c r="C240" s="8">
        <v>8007</v>
      </c>
      <c r="D240" s="19">
        <v>43144</v>
      </c>
      <c r="E240" s="7" t="s">
        <v>40</v>
      </c>
      <c r="F240" s="7" t="s">
        <v>41</v>
      </c>
      <c r="G240" s="20" t="s">
        <v>200</v>
      </c>
      <c r="H240" s="7">
        <v>0</v>
      </c>
      <c r="I240" s="11">
        <v>8236.0080000002527</v>
      </c>
      <c r="J240" s="7">
        <v>300</v>
      </c>
      <c r="K240" s="7">
        <v>300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11">
        <v>300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300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</row>
    <row r="241" spans="1:57" s="6" customFormat="1" x14ac:dyDescent="0.2">
      <c r="A241" s="1">
        <v>625</v>
      </c>
      <c r="B241" s="2">
        <v>28395</v>
      </c>
      <c r="C241" s="2">
        <v>1118</v>
      </c>
      <c r="D241" s="18">
        <v>43144</v>
      </c>
      <c r="E241" s="1" t="s">
        <v>24</v>
      </c>
      <c r="F241" s="1" t="s">
        <v>110</v>
      </c>
      <c r="G241" s="16" t="s">
        <v>126</v>
      </c>
      <c r="H241" s="1">
        <v>0</v>
      </c>
      <c r="I241" s="5">
        <v>8036.0080000002527</v>
      </c>
      <c r="J241" s="1">
        <v>200</v>
      </c>
      <c r="K241" s="1">
        <v>200</v>
      </c>
      <c r="L241" s="1">
        <v>0</v>
      </c>
      <c r="M241" s="1">
        <v>0</v>
      </c>
      <c r="N241" s="1">
        <v>0</v>
      </c>
      <c r="O241" s="1">
        <v>200</v>
      </c>
      <c r="P241" s="1">
        <v>200</v>
      </c>
      <c r="Q241" s="5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</row>
    <row r="242" spans="1:57" s="13" customFormat="1" x14ac:dyDescent="0.2">
      <c r="A242" s="7">
        <v>626</v>
      </c>
      <c r="B242" s="8">
        <v>28395</v>
      </c>
      <c r="C242" s="8">
        <v>1010</v>
      </c>
      <c r="D242" s="19">
        <v>43144</v>
      </c>
      <c r="E242" s="7" t="s">
        <v>24</v>
      </c>
      <c r="F242" s="7" t="s">
        <v>22</v>
      </c>
      <c r="G242" s="20" t="s">
        <v>25</v>
      </c>
      <c r="H242" s="7">
        <v>0</v>
      </c>
      <c r="I242" s="11">
        <v>4036.0080000002527</v>
      </c>
      <c r="J242" s="7">
        <v>4000</v>
      </c>
      <c r="K242" s="7">
        <v>4000</v>
      </c>
      <c r="L242" s="7">
        <v>0</v>
      </c>
      <c r="M242" s="7">
        <v>4000</v>
      </c>
      <c r="N242" s="7">
        <v>0</v>
      </c>
      <c r="O242" s="7">
        <v>0</v>
      </c>
      <c r="P242" s="7">
        <v>4000</v>
      </c>
      <c r="Q242" s="11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</row>
    <row r="243" spans="1:57" s="6" customFormat="1" x14ac:dyDescent="0.2">
      <c r="A243" s="1">
        <v>627</v>
      </c>
      <c r="B243" s="2">
        <v>28395</v>
      </c>
      <c r="C243" s="2">
        <v>1010</v>
      </c>
      <c r="D243" s="18">
        <v>43144</v>
      </c>
      <c r="E243" s="1" t="s">
        <v>21</v>
      </c>
      <c r="F243" s="1" t="s">
        <v>22</v>
      </c>
      <c r="G243" s="16" t="s">
        <v>23</v>
      </c>
      <c r="H243" s="1">
        <v>0</v>
      </c>
      <c r="I243" s="5">
        <v>8036.0080000002527</v>
      </c>
      <c r="J243" s="1">
        <v>4000</v>
      </c>
      <c r="K243" s="1">
        <v>4000</v>
      </c>
      <c r="L243" s="1">
        <v>4000</v>
      </c>
      <c r="M243" s="1">
        <v>0</v>
      </c>
      <c r="N243" s="1">
        <v>0</v>
      </c>
      <c r="O243" s="1">
        <v>0</v>
      </c>
      <c r="P243" s="1">
        <v>0</v>
      </c>
      <c r="Q243" s="5">
        <v>4000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</row>
    <row r="244" spans="1:57" s="13" customFormat="1" x14ac:dyDescent="0.2">
      <c r="A244" s="7">
        <v>628</v>
      </c>
      <c r="B244" s="8">
        <v>28395</v>
      </c>
      <c r="C244" s="8">
        <v>8008</v>
      </c>
      <c r="D244" s="19">
        <v>43145</v>
      </c>
      <c r="E244" s="7" t="s">
        <v>40</v>
      </c>
      <c r="F244" s="7" t="s">
        <v>41</v>
      </c>
      <c r="G244" s="20" t="s">
        <v>201</v>
      </c>
      <c r="H244" s="7">
        <v>0</v>
      </c>
      <c r="I244" s="11">
        <v>7906.0080000002527</v>
      </c>
      <c r="J244" s="7">
        <v>130</v>
      </c>
      <c r="K244" s="7">
        <v>130</v>
      </c>
      <c r="L244" s="7">
        <v>0</v>
      </c>
      <c r="M244" s="7">
        <v>0</v>
      </c>
      <c r="N244" s="7">
        <v>0</v>
      </c>
      <c r="O244" s="7">
        <v>0</v>
      </c>
      <c r="P244" s="7">
        <v>130</v>
      </c>
      <c r="Q244" s="11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130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</row>
    <row r="245" spans="1:57" s="6" customFormat="1" x14ac:dyDescent="0.2">
      <c r="A245" s="1">
        <v>629</v>
      </c>
      <c r="B245" s="2">
        <v>28395</v>
      </c>
      <c r="C245" s="2">
        <v>6700</v>
      </c>
      <c r="D245" s="18">
        <v>43145</v>
      </c>
      <c r="E245" s="1" t="s">
        <v>10</v>
      </c>
      <c r="F245" s="1" t="s">
        <v>4</v>
      </c>
      <c r="G245" s="16" t="s">
        <v>202</v>
      </c>
      <c r="H245" s="1">
        <v>0</v>
      </c>
      <c r="I245" s="5">
        <v>7656.0080000002527</v>
      </c>
      <c r="J245" s="1">
        <v>250</v>
      </c>
      <c r="K245" s="1">
        <v>250</v>
      </c>
      <c r="L245" s="1">
        <v>0</v>
      </c>
      <c r="M245" s="1">
        <v>0</v>
      </c>
      <c r="N245" s="1">
        <v>0</v>
      </c>
      <c r="O245" s="1">
        <v>0</v>
      </c>
      <c r="P245" s="1">
        <v>250</v>
      </c>
      <c r="Q245" s="5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250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</row>
    <row r="246" spans="1:57" s="13" customFormat="1" x14ac:dyDescent="0.2">
      <c r="A246" s="7">
        <v>630</v>
      </c>
      <c r="B246" s="8">
        <v>28395</v>
      </c>
      <c r="C246" s="8">
        <v>1110</v>
      </c>
      <c r="D246" s="19">
        <v>43145</v>
      </c>
      <c r="E246" s="7" t="s">
        <v>24</v>
      </c>
      <c r="F246" s="7" t="s">
        <v>110</v>
      </c>
      <c r="G246" s="20" t="s">
        <v>203</v>
      </c>
      <c r="H246" s="7">
        <v>0</v>
      </c>
      <c r="I246" s="11">
        <v>7456.0080000002527</v>
      </c>
      <c r="J246" s="7">
        <v>200</v>
      </c>
      <c r="K246" s="7">
        <v>200</v>
      </c>
      <c r="L246" s="7">
        <v>0</v>
      </c>
      <c r="M246" s="7">
        <v>0</v>
      </c>
      <c r="N246" s="7">
        <v>0</v>
      </c>
      <c r="O246" s="7">
        <v>200</v>
      </c>
      <c r="P246" s="7">
        <v>200</v>
      </c>
      <c r="Q246" s="11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</row>
    <row r="247" spans="1:57" s="6" customFormat="1" x14ac:dyDescent="0.2">
      <c r="A247" s="1">
        <v>631</v>
      </c>
      <c r="B247" s="2">
        <v>28395</v>
      </c>
      <c r="C247" s="2">
        <v>8008</v>
      </c>
      <c r="D247" s="18">
        <v>43145</v>
      </c>
      <c r="E247" s="1" t="s">
        <v>40</v>
      </c>
      <c r="F247" s="1" t="s">
        <v>41</v>
      </c>
      <c r="G247" s="16" t="s">
        <v>196</v>
      </c>
      <c r="H247" s="1">
        <v>0</v>
      </c>
      <c r="I247" s="5">
        <v>6516.0080000002527</v>
      </c>
      <c r="J247" s="1">
        <v>940</v>
      </c>
      <c r="K247" s="1">
        <v>940</v>
      </c>
      <c r="L247" s="1">
        <v>0</v>
      </c>
      <c r="M247" s="1">
        <v>0</v>
      </c>
      <c r="N247" s="1">
        <v>0</v>
      </c>
      <c r="O247" s="1">
        <v>0</v>
      </c>
      <c r="P247" s="1">
        <v>940</v>
      </c>
      <c r="Q247" s="5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940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</row>
    <row r="248" spans="1:57" s="13" customFormat="1" x14ac:dyDescent="0.2">
      <c r="A248" s="7">
        <v>632</v>
      </c>
      <c r="B248" s="8">
        <v>28395</v>
      </c>
      <c r="C248" s="8">
        <v>8008</v>
      </c>
      <c r="D248" s="19">
        <v>43145</v>
      </c>
      <c r="E248" s="7" t="s">
        <v>40</v>
      </c>
      <c r="F248" s="7" t="s">
        <v>41</v>
      </c>
      <c r="G248" s="20" t="s">
        <v>196</v>
      </c>
      <c r="H248" s="7">
        <v>0</v>
      </c>
      <c r="I248" s="11">
        <v>6416.0080000002527</v>
      </c>
      <c r="J248" s="7">
        <v>100</v>
      </c>
      <c r="K248" s="7">
        <v>100</v>
      </c>
      <c r="L248" s="7">
        <v>0</v>
      </c>
      <c r="M248" s="7">
        <v>0</v>
      </c>
      <c r="N248" s="7">
        <v>0</v>
      </c>
      <c r="O248" s="7">
        <v>0</v>
      </c>
      <c r="P248" s="7">
        <v>100</v>
      </c>
      <c r="Q248" s="11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100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</row>
    <row r="249" spans="1:57" s="6" customFormat="1" x14ac:dyDescent="0.2">
      <c r="A249" s="1">
        <v>633</v>
      </c>
      <c r="B249" s="2">
        <v>28395</v>
      </c>
      <c r="C249" s="2">
        <v>1010</v>
      </c>
      <c r="D249" s="18">
        <v>43145</v>
      </c>
      <c r="E249" s="1" t="s">
        <v>21</v>
      </c>
      <c r="F249" s="1" t="s">
        <v>22</v>
      </c>
      <c r="G249" s="16" t="s">
        <v>23</v>
      </c>
      <c r="H249" s="1">
        <v>0</v>
      </c>
      <c r="I249" s="5">
        <v>10916.008000000253</v>
      </c>
      <c r="J249" s="1">
        <v>4500</v>
      </c>
      <c r="K249" s="1">
        <v>4500</v>
      </c>
      <c r="L249" s="1">
        <v>4500</v>
      </c>
      <c r="M249" s="1">
        <v>0</v>
      </c>
      <c r="N249" s="1">
        <v>0</v>
      </c>
      <c r="O249" s="1">
        <v>0</v>
      </c>
      <c r="P249" s="1">
        <v>0</v>
      </c>
      <c r="Q249" s="5">
        <v>4500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</row>
    <row r="250" spans="1:57" s="13" customFormat="1" x14ac:dyDescent="0.2">
      <c r="A250" s="7">
        <v>634</v>
      </c>
      <c r="B250" s="8">
        <v>28395</v>
      </c>
      <c r="C250" s="8">
        <v>6111</v>
      </c>
      <c r="D250" s="19">
        <v>43145</v>
      </c>
      <c r="E250" s="7" t="s">
        <v>19</v>
      </c>
      <c r="F250" s="7" t="s">
        <v>4</v>
      </c>
      <c r="G250" s="20" t="s">
        <v>204</v>
      </c>
      <c r="H250" s="7">
        <v>0</v>
      </c>
      <c r="I250" s="11">
        <v>3228.0080000002527</v>
      </c>
      <c r="J250" s="7">
        <v>7688</v>
      </c>
      <c r="K250" s="7">
        <v>7688</v>
      </c>
      <c r="L250" s="7">
        <v>0</v>
      </c>
      <c r="M250" s="7">
        <v>0</v>
      </c>
      <c r="N250" s="7">
        <v>0</v>
      </c>
      <c r="O250" s="7">
        <v>0</v>
      </c>
      <c r="P250" s="7">
        <v>7688</v>
      </c>
      <c r="Q250" s="11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7688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</row>
    <row r="251" spans="1:57" s="6" customFormat="1" x14ac:dyDescent="0.2">
      <c r="A251" s="1">
        <v>635</v>
      </c>
      <c r="B251" s="2">
        <v>28395</v>
      </c>
      <c r="C251" s="2">
        <v>6322</v>
      </c>
      <c r="D251" s="18">
        <v>43145</v>
      </c>
      <c r="E251" s="1" t="s">
        <v>10</v>
      </c>
      <c r="F251" s="1" t="s">
        <v>4</v>
      </c>
      <c r="G251" s="16" t="s">
        <v>205</v>
      </c>
      <c r="H251" s="1">
        <v>0</v>
      </c>
      <c r="I251" s="5">
        <v>3196.0080000002527</v>
      </c>
      <c r="J251" s="1">
        <v>32</v>
      </c>
      <c r="K251" s="1">
        <v>32</v>
      </c>
      <c r="L251" s="1">
        <v>0</v>
      </c>
      <c r="M251" s="1">
        <v>0</v>
      </c>
      <c r="N251" s="1">
        <v>0</v>
      </c>
      <c r="O251" s="1">
        <v>0</v>
      </c>
      <c r="P251" s="1">
        <v>32</v>
      </c>
      <c r="Q251" s="5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32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</row>
    <row r="252" spans="1:57" s="13" customFormat="1" x14ac:dyDescent="0.2">
      <c r="A252" s="7">
        <v>636</v>
      </c>
      <c r="B252" s="8">
        <v>28395</v>
      </c>
      <c r="C252" s="8">
        <v>5011</v>
      </c>
      <c r="D252" s="19">
        <v>43145</v>
      </c>
      <c r="E252" s="7" t="s">
        <v>62</v>
      </c>
      <c r="F252" s="7" t="s">
        <v>63</v>
      </c>
      <c r="G252" s="20" t="s">
        <v>206</v>
      </c>
      <c r="H252" s="7">
        <v>0</v>
      </c>
      <c r="I252" s="11">
        <v>10196.008000000253</v>
      </c>
      <c r="J252" s="7">
        <v>7000</v>
      </c>
      <c r="K252" s="7">
        <v>7000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11">
        <v>7000</v>
      </c>
      <c r="R252" s="7">
        <v>0</v>
      </c>
      <c r="S252" s="7">
        <v>0</v>
      </c>
      <c r="T252" s="7">
        <v>7000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</row>
    <row r="253" spans="1:57" s="6" customFormat="1" x14ac:dyDescent="0.2">
      <c r="A253" s="1">
        <v>637</v>
      </c>
      <c r="B253" s="2">
        <v>28395</v>
      </c>
      <c r="C253" s="2">
        <v>5008</v>
      </c>
      <c r="D253" s="18">
        <v>43145</v>
      </c>
      <c r="E253" s="1" t="s">
        <v>62</v>
      </c>
      <c r="F253" s="1" t="s">
        <v>63</v>
      </c>
      <c r="G253" s="16" t="s">
        <v>207</v>
      </c>
      <c r="H253" s="1">
        <v>0</v>
      </c>
      <c r="I253" s="5">
        <v>28196.008000000253</v>
      </c>
      <c r="J253" s="1">
        <v>18000</v>
      </c>
      <c r="K253" s="1">
        <v>18000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5">
        <v>18000</v>
      </c>
      <c r="R253" s="1">
        <v>0</v>
      </c>
      <c r="S253" s="1">
        <v>0</v>
      </c>
      <c r="T253" s="1">
        <v>18000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</row>
    <row r="254" spans="1:57" s="13" customFormat="1" x14ac:dyDescent="0.2">
      <c r="A254" s="7">
        <v>638</v>
      </c>
      <c r="B254" s="8">
        <v>28395</v>
      </c>
      <c r="C254" s="8">
        <v>1010</v>
      </c>
      <c r="D254" s="19">
        <v>43145</v>
      </c>
      <c r="E254" s="7" t="s">
        <v>24</v>
      </c>
      <c r="F254" s="7" t="s">
        <v>22</v>
      </c>
      <c r="G254" s="20" t="s">
        <v>25</v>
      </c>
      <c r="H254" s="7">
        <v>0</v>
      </c>
      <c r="I254" s="11">
        <v>23396.008000000253</v>
      </c>
      <c r="J254" s="7">
        <v>4800</v>
      </c>
      <c r="K254" s="7">
        <v>4800</v>
      </c>
      <c r="L254" s="7">
        <v>0</v>
      </c>
      <c r="M254" s="7">
        <v>4800</v>
      </c>
      <c r="N254" s="7">
        <v>0</v>
      </c>
      <c r="O254" s="7">
        <v>0</v>
      </c>
      <c r="P254" s="7">
        <v>4800</v>
      </c>
      <c r="Q254" s="11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</row>
    <row r="255" spans="1:57" s="6" customFormat="1" x14ac:dyDescent="0.2">
      <c r="A255" s="1">
        <v>639</v>
      </c>
      <c r="B255" s="2">
        <v>28395</v>
      </c>
      <c r="C255" s="2">
        <v>1010</v>
      </c>
      <c r="D255" s="18">
        <v>43145</v>
      </c>
      <c r="E255" s="1" t="s">
        <v>24</v>
      </c>
      <c r="F255" s="1" t="s">
        <v>22</v>
      </c>
      <c r="G255" s="16" t="s">
        <v>25</v>
      </c>
      <c r="H255" s="1">
        <v>0</v>
      </c>
      <c r="I255" s="5">
        <v>21796.008000000253</v>
      </c>
      <c r="J255" s="1">
        <v>1600</v>
      </c>
      <c r="K255" s="1">
        <v>1600</v>
      </c>
      <c r="L255" s="1">
        <v>0</v>
      </c>
      <c r="M255" s="1">
        <v>1600</v>
      </c>
      <c r="N255" s="1">
        <v>0</v>
      </c>
      <c r="O255" s="1">
        <v>0</v>
      </c>
      <c r="P255" s="1">
        <v>1600</v>
      </c>
      <c r="Q255" s="5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</row>
    <row r="256" spans="1:57" s="13" customFormat="1" x14ac:dyDescent="0.2">
      <c r="A256" s="7">
        <v>640</v>
      </c>
      <c r="B256" s="8">
        <v>28395</v>
      </c>
      <c r="C256" s="8">
        <v>7101</v>
      </c>
      <c r="D256" s="19">
        <v>43145</v>
      </c>
      <c r="E256" s="7" t="s">
        <v>0</v>
      </c>
      <c r="F256" s="7" t="s">
        <v>1</v>
      </c>
      <c r="G256" s="20" t="s">
        <v>143</v>
      </c>
      <c r="H256" s="7">
        <v>0</v>
      </c>
      <c r="I256" s="11">
        <v>21796.008000000253</v>
      </c>
      <c r="J256" s="7">
        <v>3976.84</v>
      </c>
      <c r="K256" s="7">
        <v>3976.84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11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3976.84</v>
      </c>
      <c r="Y256" s="7">
        <v>0</v>
      </c>
      <c r="Z256" s="7">
        <v>0</v>
      </c>
      <c r="AA256" s="7">
        <v>0</v>
      </c>
      <c r="AB256" s="7">
        <v>0</v>
      </c>
      <c r="AC256" s="7">
        <v>3976.84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</row>
    <row r="257" spans="1:57" s="6" customFormat="1" x14ac:dyDescent="0.2">
      <c r="A257" s="1">
        <v>641</v>
      </c>
      <c r="B257" s="2">
        <v>28395</v>
      </c>
      <c r="C257" s="2">
        <v>6338</v>
      </c>
      <c r="D257" s="18">
        <v>43148</v>
      </c>
      <c r="E257" s="1" t="s">
        <v>10</v>
      </c>
      <c r="F257" s="1" t="s">
        <v>4</v>
      </c>
      <c r="G257" s="16" t="s">
        <v>208</v>
      </c>
      <c r="H257" s="1">
        <v>0</v>
      </c>
      <c r="I257" s="5">
        <v>20296.008000000253</v>
      </c>
      <c r="J257" s="1">
        <v>1500</v>
      </c>
      <c r="K257" s="1">
        <v>1500</v>
      </c>
      <c r="L257" s="1">
        <v>0</v>
      </c>
      <c r="M257" s="1">
        <v>0</v>
      </c>
      <c r="N257" s="1">
        <v>0</v>
      </c>
      <c r="O257" s="1">
        <v>0</v>
      </c>
      <c r="P257" s="1">
        <v>1500</v>
      </c>
      <c r="Q257" s="5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1500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</row>
    <row r="258" spans="1:57" s="6" customFormat="1" x14ac:dyDescent="0.2">
      <c r="A258" s="1">
        <v>643</v>
      </c>
      <c r="B258" s="2">
        <v>28395</v>
      </c>
      <c r="C258" s="2">
        <v>6518</v>
      </c>
      <c r="D258" s="18">
        <v>43148</v>
      </c>
      <c r="E258" s="1" t="s">
        <v>3</v>
      </c>
      <c r="F258" s="1" t="s">
        <v>4</v>
      </c>
      <c r="G258" s="16" t="s">
        <v>209</v>
      </c>
      <c r="H258" s="1">
        <v>0</v>
      </c>
      <c r="I258" s="5">
        <v>19296.008000000253</v>
      </c>
      <c r="J258" s="1">
        <v>1000</v>
      </c>
      <c r="K258" s="1">
        <v>1000</v>
      </c>
      <c r="L258" s="1">
        <v>0</v>
      </c>
      <c r="M258" s="1">
        <v>0</v>
      </c>
      <c r="N258" s="1">
        <v>0</v>
      </c>
      <c r="O258" s="1">
        <v>0</v>
      </c>
      <c r="P258" s="1">
        <v>1000</v>
      </c>
      <c r="Q258" s="5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1000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</row>
    <row r="259" spans="1:57" s="13" customFormat="1" x14ac:dyDescent="0.2">
      <c r="A259" s="7">
        <v>644</v>
      </c>
      <c r="B259" s="8">
        <v>28395</v>
      </c>
      <c r="C259" s="8">
        <v>1010</v>
      </c>
      <c r="D259" s="19">
        <v>43148</v>
      </c>
      <c r="E259" s="7" t="s">
        <v>21</v>
      </c>
      <c r="F259" s="7" t="s">
        <v>22</v>
      </c>
      <c r="G259" s="20" t="s">
        <v>23</v>
      </c>
      <c r="H259" s="7">
        <v>0</v>
      </c>
      <c r="I259" s="11">
        <v>19396.008000000253</v>
      </c>
      <c r="J259" s="7">
        <v>100</v>
      </c>
      <c r="K259" s="7">
        <v>100</v>
      </c>
      <c r="L259" s="7">
        <v>100</v>
      </c>
      <c r="M259" s="7">
        <v>0</v>
      </c>
      <c r="N259" s="7">
        <v>0</v>
      </c>
      <c r="O259" s="7">
        <v>0</v>
      </c>
      <c r="P259" s="7">
        <v>0</v>
      </c>
      <c r="Q259" s="11">
        <v>100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</row>
    <row r="260" spans="1:57" s="6" customFormat="1" x14ac:dyDescent="0.2">
      <c r="A260" s="1">
        <v>645</v>
      </c>
      <c r="B260" s="2">
        <v>28395</v>
      </c>
      <c r="C260" s="2">
        <v>6220</v>
      </c>
      <c r="D260" s="18">
        <v>43148</v>
      </c>
      <c r="E260" s="1" t="s">
        <v>10</v>
      </c>
      <c r="F260" s="1" t="s">
        <v>4</v>
      </c>
      <c r="G260" s="16" t="s">
        <v>210</v>
      </c>
      <c r="H260" s="1">
        <v>0</v>
      </c>
      <c r="I260" s="5">
        <v>19296.008000000253</v>
      </c>
      <c r="J260" s="1">
        <v>100</v>
      </c>
      <c r="K260" s="1">
        <v>100</v>
      </c>
      <c r="L260" s="1">
        <v>0</v>
      </c>
      <c r="M260" s="1">
        <v>0</v>
      </c>
      <c r="N260" s="1">
        <v>0</v>
      </c>
      <c r="O260" s="1">
        <v>0</v>
      </c>
      <c r="P260" s="1">
        <v>100</v>
      </c>
      <c r="Q260" s="5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100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</row>
    <row r="261" spans="1:57" s="13" customFormat="1" x14ac:dyDescent="0.2">
      <c r="A261" s="7">
        <v>646</v>
      </c>
      <c r="B261" s="8">
        <v>28395</v>
      </c>
      <c r="C261" s="8">
        <v>1010</v>
      </c>
      <c r="D261" s="19">
        <v>43148</v>
      </c>
      <c r="E261" s="7" t="s">
        <v>24</v>
      </c>
      <c r="F261" s="7" t="s">
        <v>22</v>
      </c>
      <c r="G261" s="20" t="s">
        <v>25</v>
      </c>
      <c r="H261" s="7">
        <v>0</v>
      </c>
      <c r="I261" s="11">
        <v>11296.008000000253</v>
      </c>
      <c r="J261" s="7">
        <v>8000</v>
      </c>
      <c r="K261" s="7">
        <v>8000</v>
      </c>
      <c r="L261" s="7">
        <v>0</v>
      </c>
      <c r="M261" s="7">
        <v>8000</v>
      </c>
      <c r="N261" s="7">
        <v>0</v>
      </c>
      <c r="O261" s="7">
        <v>0</v>
      </c>
      <c r="P261" s="7">
        <v>8000</v>
      </c>
      <c r="Q261" s="11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</row>
    <row r="262" spans="1:57" s="6" customFormat="1" x14ac:dyDescent="0.2">
      <c r="A262" s="1">
        <v>647</v>
      </c>
      <c r="B262" s="2">
        <v>28395</v>
      </c>
      <c r="C262" s="2">
        <v>1010</v>
      </c>
      <c r="D262" s="18">
        <v>43149</v>
      </c>
      <c r="E262" s="1" t="s">
        <v>21</v>
      </c>
      <c r="F262" s="1" t="s">
        <v>22</v>
      </c>
      <c r="G262" s="16" t="s">
        <v>23</v>
      </c>
      <c r="H262" s="1">
        <v>0</v>
      </c>
      <c r="I262" s="5">
        <v>19296.008000000253</v>
      </c>
      <c r="J262" s="1">
        <v>8000</v>
      </c>
      <c r="K262" s="1">
        <v>8000</v>
      </c>
      <c r="L262" s="1">
        <v>8000</v>
      </c>
      <c r="M262" s="1">
        <v>0</v>
      </c>
      <c r="N262" s="1">
        <v>0</v>
      </c>
      <c r="O262" s="1">
        <v>0</v>
      </c>
      <c r="P262" s="1">
        <v>0</v>
      </c>
      <c r="Q262" s="5">
        <v>8000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</row>
    <row r="263" spans="1:57" s="13" customFormat="1" x14ac:dyDescent="0.2">
      <c r="A263" s="7">
        <v>648</v>
      </c>
      <c r="B263" s="8">
        <v>28395</v>
      </c>
      <c r="C263" s="8">
        <v>6050</v>
      </c>
      <c r="D263" s="19">
        <v>43149</v>
      </c>
      <c r="E263" s="7" t="s">
        <v>32</v>
      </c>
      <c r="F263" s="7" t="s">
        <v>4</v>
      </c>
      <c r="G263" s="20" t="s">
        <v>211</v>
      </c>
      <c r="H263" s="7">
        <v>0</v>
      </c>
      <c r="I263" s="11">
        <v>10508.528000000253</v>
      </c>
      <c r="J263" s="7">
        <v>8787.48</v>
      </c>
      <c r="K263" s="7">
        <v>8787.48</v>
      </c>
      <c r="L263" s="7">
        <v>0</v>
      </c>
      <c r="M263" s="7">
        <v>0</v>
      </c>
      <c r="N263" s="7">
        <v>0</v>
      </c>
      <c r="O263" s="7">
        <v>0</v>
      </c>
      <c r="P263" s="7">
        <v>8787.48</v>
      </c>
      <c r="Q263" s="11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8787.48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</row>
    <row r="264" spans="1:57" s="6" customFormat="1" x14ac:dyDescent="0.2">
      <c r="A264" s="1">
        <v>649</v>
      </c>
      <c r="B264" s="2">
        <v>28395</v>
      </c>
      <c r="C264" s="2">
        <v>6900</v>
      </c>
      <c r="D264" s="18">
        <v>43149</v>
      </c>
      <c r="E264" s="1" t="s">
        <v>6</v>
      </c>
      <c r="F264" s="1" t="s">
        <v>4</v>
      </c>
      <c r="G264" s="4" t="s">
        <v>212</v>
      </c>
      <c r="H264" s="1">
        <v>0</v>
      </c>
      <c r="I264" s="5">
        <v>10488.528000000253</v>
      </c>
      <c r="J264" s="1">
        <v>20</v>
      </c>
      <c r="K264" s="1">
        <v>20</v>
      </c>
      <c r="L264" s="1">
        <v>0</v>
      </c>
      <c r="M264" s="1">
        <v>0</v>
      </c>
      <c r="N264" s="1">
        <v>0</v>
      </c>
      <c r="O264" s="1">
        <v>0</v>
      </c>
      <c r="P264" s="1">
        <v>20</v>
      </c>
      <c r="Q264" s="5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20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</row>
    <row r="265" spans="1:57" s="13" customFormat="1" x14ac:dyDescent="0.2">
      <c r="A265" s="7">
        <v>650</v>
      </c>
      <c r="B265" s="8">
        <v>28395</v>
      </c>
      <c r="C265" s="8">
        <v>6503</v>
      </c>
      <c r="D265" s="19">
        <v>43149</v>
      </c>
      <c r="E265" s="7" t="s">
        <v>3</v>
      </c>
      <c r="F265" s="7" t="s">
        <v>4</v>
      </c>
      <c r="G265" s="20" t="s">
        <v>213</v>
      </c>
      <c r="H265" s="7">
        <v>0</v>
      </c>
      <c r="I265" s="11">
        <v>10438.528000000253</v>
      </c>
      <c r="J265" s="7">
        <v>50</v>
      </c>
      <c r="K265" s="7">
        <v>50</v>
      </c>
      <c r="L265" s="7">
        <v>0</v>
      </c>
      <c r="M265" s="7">
        <v>0</v>
      </c>
      <c r="N265" s="7">
        <v>0</v>
      </c>
      <c r="O265" s="7">
        <v>0</v>
      </c>
      <c r="P265" s="7">
        <v>50</v>
      </c>
      <c r="Q265" s="11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50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</row>
    <row r="266" spans="1:57" s="6" customFormat="1" x14ac:dyDescent="0.2">
      <c r="A266" s="1">
        <v>651</v>
      </c>
      <c r="B266" s="2">
        <v>28395</v>
      </c>
      <c r="C266" s="2">
        <v>6513</v>
      </c>
      <c r="D266" s="18">
        <v>43149</v>
      </c>
      <c r="E266" s="1" t="s">
        <v>3</v>
      </c>
      <c r="F266" s="1" t="s">
        <v>4</v>
      </c>
      <c r="G266" s="16" t="s">
        <v>214</v>
      </c>
      <c r="H266" s="1">
        <v>0</v>
      </c>
      <c r="I266" s="5">
        <v>10323.528000000253</v>
      </c>
      <c r="J266" s="1">
        <v>115</v>
      </c>
      <c r="K266" s="1">
        <v>115</v>
      </c>
      <c r="L266" s="1">
        <v>0</v>
      </c>
      <c r="M266" s="1">
        <v>0</v>
      </c>
      <c r="N266" s="1">
        <v>0</v>
      </c>
      <c r="O266" s="1">
        <v>0</v>
      </c>
      <c r="P266" s="1">
        <v>115</v>
      </c>
      <c r="Q266" s="5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115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</row>
    <row r="267" spans="1:57" s="13" customFormat="1" x14ac:dyDescent="0.2">
      <c r="A267" s="7">
        <v>652</v>
      </c>
      <c r="B267" s="8">
        <v>28395</v>
      </c>
      <c r="C267" s="8">
        <v>6220</v>
      </c>
      <c r="D267" s="19">
        <v>43149</v>
      </c>
      <c r="E267" s="7" t="s">
        <v>10</v>
      </c>
      <c r="F267" s="7" t="s">
        <v>4</v>
      </c>
      <c r="G267" s="20" t="s">
        <v>215</v>
      </c>
      <c r="H267" s="7">
        <v>0</v>
      </c>
      <c r="I267" s="11">
        <v>10286.028000000253</v>
      </c>
      <c r="J267" s="7">
        <v>37.5</v>
      </c>
      <c r="K267" s="7">
        <v>37.5</v>
      </c>
      <c r="L267" s="7">
        <v>0</v>
      </c>
      <c r="M267" s="7">
        <v>0</v>
      </c>
      <c r="N267" s="7">
        <v>0</v>
      </c>
      <c r="O267" s="7">
        <v>0</v>
      </c>
      <c r="P267" s="7">
        <v>37.5</v>
      </c>
      <c r="Q267" s="11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37.5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</row>
    <row r="268" spans="1:57" s="6" customFormat="1" x14ac:dyDescent="0.2">
      <c r="A268" s="1">
        <v>653</v>
      </c>
      <c r="B268" s="2">
        <v>28395</v>
      </c>
      <c r="C268" s="2">
        <v>6220</v>
      </c>
      <c r="D268" s="18">
        <v>43149</v>
      </c>
      <c r="E268" s="1" t="s">
        <v>10</v>
      </c>
      <c r="F268" s="1" t="s">
        <v>4</v>
      </c>
      <c r="G268" s="16" t="s">
        <v>216</v>
      </c>
      <c r="H268" s="1">
        <v>0</v>
      </c>
      <c r="I268" s="5">
        <v>10281.028000000253</v>
      </c>
      <c r="J268" s="1">
        <v>5</v>
      </c>
      <c r="K268" s="1">
        <v>5</v>
      </c>
      <c r="L268" s="1">
        <v>0</v>
      </c>
      <c r="M268" s="1">
        <v>0</v>
      </c>
      <c r="N268" s="1">
        <v>0</v>
      </c>
      <c r="O268" s="1">
        <v>0</v>
      </c>
      <c r="P268" s="1">
        <v>5</v>
      </c>
      <c r="Q268" s="5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5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</row>
    <row r="269" spans="1:57" s="13" customFormat="1" x14ac:dyDescent="0.2">
      <c r="A269" s="7">
        <v>654</v>
      </c>
      <c r="B269" s="8">
        <v>28395</v>
      </c>
      <c r="C269" s="8">
        <v>6111</v>
      </c>
      <c r="D269" s="19">
        <v>43150</v>
      </c>
      <c r="E269" s="7" t="s">
        <v>19</v>
      </c>
      <c r="F269" s="7" t="s">
        <v>4</v>
      </c>
      <c r="G269" s="20" t="s">
        <v>217</v>
      </c>
      <c r="H269" s="7">
        <v>0</v>
      </c>
      <c r="I269" s="11">
        <v>2118.6280000002535</v>
      </c>
      <c r="J269" s="7">
        <v>8162.4</v>
      </c>
      <c r="K269" s="7">
        <v>8162.4</v>
      </c>
      <c r="L269" s="7">
        <v>0</v>
      </c>
      <c r="M269" s="7">
        <v>0</v>
      </c>
      <c r="N269" s="7">
        <v>0</v>
      </c>
      <c r="O269" s="7">
        <v>0</v>
      </c>
      <c r="P269" s="7">
        <v>8162.4</v>
      </c>
      <c r="Q269" s="11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8162.4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</row>
    <row r="270" spans="1:57" s="6" customFormat="1" x14ac:dyDescent="0.2">
      <c r="A270" s="1">
        <v>655</v>
      </c>
      <c r="B270" s="2">
        <v>28395</v>
      </c>
      <c r="C270" s="2">
        <v>6322</v>
      </c>
      <c r="D270" s="18">
        <v>43150</v>
      </c>
      <c r="E270" s="1" t="s">
        <v>10</v>
      </c>
      <c r="F270" s="1" t="s">
        <v>4</v>
      </c>
      <c r="G270" s="16" t="s">
        <v>121</v>
      </c>
      <c r="H270" s="1">
        <v>0</v>
      </c>
      <c r="I270" s="5">
        <v>2081.0280000002535</v>
      </c>
      <c r="J270" s="1">
        <v>37.6</v>
      </c>
      <c r="K270" s="1">
        <v>37.6</v>
      </c>
      <c r="L270" s="1">
        <v>0</v>
      </c>
      <c r="M270" s="1">
        <v>0</v>
      </c>
      <c r="N270" s="1">
        <v>0</v>
      </c>
      <c r="O270" s="1">
        <v>0</v>
      </c>
      <c r="P270" s="1">
        <v>37.6</v>
      </c>
      <c r="Q270" s="5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37.6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</row>
    <row r="271" spans="1:57" s="13" customFormat="1" x14ac:dyDescent="0.2">
      <c r="A271" s="7">
        <v>656</v>
      </c>
      <c r="B271" s="8">
        <v>28395</v>
      </c>
      <c r="C271" s="8">
        <v>6800</v>
      </c>
      <c r="D271" s="19">
        <v>43150</v>
      </c>
      <c r="E271" s="7" t="s">
        <v>6</v>
      </c>
      <c r="F271" s="7" t="s">
        <v>4</v>
      </c>
      <c r="G271" s="20" t="s">
        <v>218</v>
      </c>
      <c r="H271" s="7">
        <v>0</v>
      </c>
      <c r="I271" s="11">
        <v>1901.0280000002535</v>
      </c>
      <c r="J271" s="7">
        <v>180</v>
      </c>
      <c r="K271" s="7">
        <v>180</v>
      </c>
      <c r="L271" s="7">
        <v>0</v>
      </c>
      <c r="M271" s="7">
        <v>0</v>
      </c>
      <c r="N271" s="7">
        <v>0</v>
      </c>
      <c r="O271" s="7">
        <v>0</v>
      </c>
      <c r="P271" s="7">
        <v>180</v>
      </c>
      <c r="Q271" s="11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180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</row>
    <row r="272" spans="1:57" s="6" customFormat="1" x14ac:dyDescent="0.2">
      <c r="A272" s="1">
        <v>657</v>
      </c>
      <c r="B272" s="2">
        <v>28395</v>
      </c>
      <c r="C272" s="2">
        <v>5011</v>
      </c>
      <c r="D272" s="18">
        <v>43150</v>
      </c>
      <c r="E272" s="1" t="s">
        <v>62</v>
      </c>
      <c r="F272" s="1" t="s">
        <v>63</v>
      </c>
      <c r="G272" s="16" t="s">
        <v>219</v>
      </c>
      <c r="H272" s="1">
        <v>0</v>
      </c>
      <c r="I272" s="5">
        <v>11901.028000000253</v>
      </c>
      <c r="J272" s="1">
        <v>10000</v>
      </c>
      <c r="K272" s="1">
        <v>10000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5">
        <v>10000</v>
      </c>
      <c r="R272" s="1">
        <v>0</v>
      </c>
      <c r="S272" s="1">
        <v>0</v>
      </c>
      <c r="T272" s="1">
        <v>10000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</row>
    <row r="273" spans="1:57" s="13" customFormat="1" x14ac:dyDescent="0.2">
      <c r="A273" s="7">
        <v>658</v>
      </c>
      <c r="B273" s="8">
        <v>28395</v>
      </c>
      <c r="C273" s="8">
        <v>6220</v>
      </c>
      <c r="D273" s="19">
        <v>43150</v>
      </c>
      <c r="E273" s="7" t="s">
        <v>10</v>
      </c>
      <c r="F273" s="7" t="s">
        <v>4</v>
      </c>
      <c r="G273" s="20" t="s">
        <v>215</v>
      </c>
      <c r="H273" s="7">
        <v>0</v>
      </c>
      <c r="I273" s="11">
        <v>11851.028000000253</v>
      </c>
      <c r="J273" s="7">
        <v>50</v>
      </c>
      <c r="K273" s="7">
        <v>50</v>
      </c>
      <c r="L273" s="7">
        <v>0</v>
      </c>
      <c r="M273" s="7">
        <v>0</v>
      </c>
      <c r="N273" s="7">
        <v>0</v>
      </c>
      <c r="O273" s="7">
        <v>0</v>
      </c>
      <c r="P273" s="7">
        <v>50</v>
      </c>
      <c r="Q273" s="11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50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</row>
    <row r="274" spans="1:57" s="6" customFormat="1" x14ac:dyDescent="0.2">
      <c r="A274" s="1">
        <v>659</v>
      </c>
      <c r="B274" s="2">
        <v>28395</v>
      </c>
      <c r="C274" s="2">
        <v>7110</v>
      </c>
      <c r="D274" s="18">
        <v>43150</v>
      </c>
      <c r="E274" s="1" t="s">
        <v>0</v>
      </c>
      <c r="F274" s="1" t="s">
        <v>1</v>
      </c>
      <c r="G274" s="16" t="s">
        <v>220</v>
      </c>
      <c r="H274" s="1">
        <v>0</v>
      </c>
      <c r="I274" s="5">
        <v>11851.028000000253</v>
      </c>
      <c r="J274" s="1">
        <v>70051.3</v>
      </c>
      <c r="K274" s="1">
        <v>70051.3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5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70051.3</v>
      </c>
      <c r="Y274" s="1">
        <v>0</v>
      </c>
      <c r="Z274" s="1">
        <v>0</v>
      </c>
      <c r="AA274" s="1">
        <v>0</v>
      </c>
      <c r="AB274" s="1">
        <v>0</v>
      </c>
      <c r="AC274" s="1">
        <v>70051.3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</row>
    <row r="275" spans="1:57" s="13" customFormat="1" x14ac:dyDescent="0.2">
      <c r="A275" s="7">
        <v>660</v>
      </c>
      <c r="B275" s="8">
        <v>28395</v>
      </c>
      <c r="C275" s="8">
        <v>7110</v>
      </c>
      <c r="D275" s="19">
        <v>43150</v>
      </c>
      <c r="E275" s="7" t="s">
        <v>0</v>
      </c>
      <c r="F275" s="7" t="s">
        <v>1</v>
      </c>
      <c r="G275" s="20" t="s">
        <v>221</v>
      </c>
      <c r="H275" s="7">
        <v>0</v>
      </c>
      <c r="I275" s="11">
        <v>11851.028000000253</v>
      </c>
      <c r="J275" s="7">
        <v>63767.01</v>
      </c>
      <c r="K275" s="7">
        <v>63767.01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11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63767.01</v>
      </c>
      <c r="Y275" s="7">
        <v>0</v>
      </c>
      <c r="Z275" s="7">
        <v>0</v>
      </c>
      <c r="AA275" s="7">
        <v>0</v>
      </c>
      <c r="AB275" s="7">
        <v>0</v>
      </c>
      <c r="AC275" s="7">
        <v>63767.01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</row>
    <row r="276" spans="1:57" s="6" customFormat="1" x14ac:dyDescent="0.2">
      <c r="A276" s="1">
        <v>661</v>
      </c>
      <c r="B276" s="2">
        <v>28395</v>
      </c>
      <c r="C276" s="2">
        <v>7110</v>
      </c>
      <c r="D276" s="18">
        <v>43150</v>
      </c>
      <c r="E276" s="1" t="s">
        <v>0</v>
      </c>
      <c r="F276" s="1" t="s">
        <v>1</v>
      </c>
      <c r="G276" s="16" t="s">
        <v>222</v>
      </c>
      <c r="H276" s="1">
        <v>0</v>
      </c>
      <c r="I276" s="5">
        <v>11851.028000000253</v>
      </c>
      <c r="J276" s="1">
        <v>68572.639999999999</v>
      </c>
      <c r="K276" s="1">
        <v>68572.639999999999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5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68572.639999999999</v>
      </c>
      <c r="Y276" s="1">
        <v>0</v>
      </c>
      <c r="Z276" s="1">
        <v>0</v>
      </c>
      <c r="AA276" s="1">
        <v>0</v>
      </c>
      <c r="AB276" s="1">
        <v>0</v>
      </c>
      <c r="AC276" s="1">
        <v>68572.639999999999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</row>
    <row r="277" spans="1:57" s="13" customFormat="1" x14ac:dyDescent="0.2">
      <c r="A277" s="7">
        <v>662</v>
      </c>
      <c r="B277" s="8">
        <v>28395</v>
      </c>
      <c r="C277" s="8">
        <v>7110</v>
      </c>
      <c r="D277" s="19">
        <v>43150</v>
      </c>
      <c r="E277" s="7" t="s">
        <v>0</v>
      </c>
      <c r="F277" s="7" t="s">
        <v>1</v>
      </c>
      <c r="G277" s="20" t="s">
        <v>223</v>
      </c>
      <c r="H277" s="7">
        <v>0</v>
      </c>
      <c r="I277" s="11">
        <v>11851.028000000253</v>
      </c>
      <c r="J277" s="7">
        <v>88114.61</v>
      </c>
      <c r="K277" s="7">
        <v>88114.61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11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88114.61</v>
      </c>
      <c r="Y277" s="7">
        <v>0</v>
      </c>
      <c r="Z277" s="7">
        <v>0</v>
      </c>
      <c r="AA277" s="7">
        <v>0</v>
      </c>
      <c r="AB277" s="7">
        <v>0</v>
      </c>
      <c r="AC277" s="7">
        <v>88114.61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</row>
    <row r="278" spans="1:57" s="6" customFormat="1" x14ac:dyDescent="0.2">
      <c r="A278" s="1">
        <v>663</v>
      </c>
      <c r="B278" s="2">
        <v>28395</v>
      </c>
      <c r="C278" s="2">
        <v>7110</v>
      </c>
      <c r="D278" s="18">
        <v>43150</v>
      </c>
      <c r="E278" s="1" t="s">
        <v>0</v>
      </c>
      <c r="F278" s="1" t="s">
        <v>1</v>
      </c>
      <c r="G278" s="16" t="s">
        <v>224</v>
      </c>
      <c r="H278" s="1">
        <v>0</v>
      </c>
      <c r="I278" s="5">
        <v>11851.028000000253</v>
      </c>
      <c r="J278" s="1">
        <v>54983.05</v>
      </c>
      <c r="K278" s="1">
        <v>54983.05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5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54983.05</v>
      </c>
      <c r="Y278" s="1">
        <v>0</v>
      </c>
      <c r="Z278" s="1">
        <v>0</v>
      </c>
      <c r="AA278" s="1">
        <v>0</v>
      </c>
      <c r="AB278" s="1">
        <v>0</v>
      </c>
      <c r="AC278" s="1">
        <v>54983.05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</row>
    <row r="279" spans="1:57" s="13" customFormat="1" x14ac:dyDescent="0.2">
      <c r="A279" s="7">
        <v>664</v>
      </c>
      <c r="B279" s="8">
        <v>28395</v>
      </c>
      <c r="C279" s="8">
        <v>6204</v>
      </c>
      <c r="D279" s="19">
        <v>43151</v>
      </c>
      <c r="E279" s="7" t="s">
        <v>10</v>
      </c>
      <c r="F279" s="7" t="s">
        <v>4</v>
      </c>
      <c r="G279" s="20" t="s">
        <v>225</v>
      </c>
      <c r="H279" s="7">
        <v>0</v>
      </c>
      <c r="I279" s="11">
        <v>10851.028000000253</v>
      </c>
      <c r="J279" s="7">
        <v>1000</v>
      </c>
      <c r="K279" s="7">
        <v>1000</v>
      </c>
      <c r="L279" s="7">
        <v>0</v>
      </c>
      <c r="M279" s="7">
        <v>0</v>
      </c>
      <c r="N279" s="7">
        <v>0</v>
      </c>
      <c r="O279" s="7">
        <v>0</v>
      </c>
      <c r="P279" s="7">
        <v>1000</v>
      </c>
      <c r="Q279" s="11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1000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</row>
    <row r="280" spans="1:57" s="6" customFormat="1" x14ac:dyDescent="0.2">
      <c r="A280" s="1">
        <v>665</v>
      </c>
      <c r="B280" s="2">
        <v>28395</v>
      </c>
      <c r="C280" s="2">
        <v>1010</v>
      </c>
      <c r="D280" s="18">
        <v>43151</v>
      </c>
      <c r="E280" s="1" t="s">
        <v>21</v>
      </c>
      <c r="F280" s="1" t="s">
        <v>22</v>
      </c>
      <c r="G280" s="16" t="s">
        <v>23</v>
      </c>
      <c r="H280" s="1">
        <v>0</v>
      </c>
      <c r="I280" s="5">
        <v>11201.028000000253</v>
      </c>
      <c r="J280" s="1">
        <v>350</v>
      </c>
      <c r="K280" s="1">
        <v>350</v>
      </c>
      <c r="L280" s="1">
        <v>350</v>
      </c>
      <c r="M280" s="1">
        <v>0</v>
      </c>
      <c r="N280" s="1">
        <v>0</v>
      </c>
      <c r="O280" s="1">
        <v>0</v>
      </c>
      <c r="P280" s="1">
        <v>0</v>
      </c>
      <c r="Q280" s="5">
        <v>350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</row>
    <row r="281" spans="1:57" s="13" customFormat="1" x14ac:dyDescent="0.2">
      <c r="A281" s="7">
        <v>666</v>
      </c>
      <c r="B281" s="8">
        <v>28395</v>
      </c>
      <c r="C281" s="8">
        <v>6700</v>
      </c>
      <c r="D281" s="19">
        <v>43151</v>
      </c>
      <c r="E281" s="7" t="s">
        <v>10</v>
      </c>
      <c r="F281" s="7" t="s">
        <v>4</v>
      </c>
      <c r="G281" s="20" t="s">
        <v>226</v>
      </c>
      <c r="H281" s="7">
        <v>0</v>
      </c>
      <c r="I281" s="11">
        <v>11051.028000000253</v>
      </c>
      <c r="J281" s="7">
        <v>150</v>
      </c>
      <c r="K281" s="7">
        <v>150</v>
      </c>
      <c r="L281" s="7">
        <v>0</v>
      </c>
      <c r="M281" s="7">
        <v>0</v>
      </c>
      <c r="N281" s="7">
        <v>0</v>
      </c>
      <c r="O281" s="7">
        <v>0</v>
      </c>
      <c r="P281" s="7">
        <v>150</v>
      </c>
      <c r="Q281" s="11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150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</row>
    <row r="282" spans="1:57" s="6" customFormat="1" x14ac:dyDescent="0.2">
      <c r="A282" s="1">
        <v>667</v>
      </c>
      <c r="B282" s="2">
        <v>28395</v>
      </c>
      <c r="C282" s="2">
        <v>6700</v>
      </c>
      <c r="D282" s="18">
        <v>43151</v>
      </c>
      <c r="E282" s="1" t="s">
        <v>10</v>
      </c>
      <c r="F282" s="1" t="s">
        <v>4</v>
      </c>
      <c r="G282" s="16" t="s">
        <v>227</v>
      </c>
      <c r="H282" s="1">
        <v>0</v>
      </c>
      <c r="I282" s="5">
        <v>11001.028000000253</v>
      </c>
      <c r="J282" s="1">
        <v>50</v>
      </c>
      <c r="K282" s="1">
        <v>50</v>
      </c>
      <c r="L282" s="1">
        <v>0</v>
      </c>
      <c r="M282" s="1">
        <v>0</v>
      </c>
      <c r="N282" s="1">
        <v>0</v>
      </c>
      <c r="O282" s="1">
        <v>0</v>
      </c>
      <c r="P282" s="1">
        <v>50</v>
      </c>
      <c r="Q282" s="5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50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</row>
    <row r="283" spans="1:57" s="13" customFormat="1" x14ac:dyDescent="0.2">
      <c r="A283" s="7">
        <v>668</v>
      </c>
      <c r="B283" s="8">
        <v>28395</v>
      </c>
      <c r="C283" s="8">
        <v>1115</v>
      </c>
      <c r="D283" s="19">
        <v>43151</v>
      </c>
      <c r="E283" s="7" t="s">
        <v>24</v>
      </c>
      <c r="F283" s="7" t="s">
        <v>110</v>
      </c>
      <c r="G283" s="20" t="s">
        <v>122</v>
      </c>
      <c r="H283" s="7">
        <v>0</v>
      </c>
      <c r="I283" s="11">
        <v>10901.028000000253</v>
      </c>
      <c r="J283" s="7">
        <v>100</v>
      </c>
      <c r="K283" s="7">
        <v>100</v>
      </c>
      <c r="L283" s="7">
        <v>0</v>
      </c>
      <c r="M283" s="7">
        <v>0</v>
      </c>
      <c r="N283" s="7">
        <v>0</v>
      </c>
      <c r="O283" s="7">
        <v>100</v>
      </c>
      <c r="P283" s="7">
        <v>100</v>
      </c>
      <c r="Q283" s="11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</row>
    <row r="284" spans="1:57" s="6" customFormat="1" x14ac:dyDescent="0.2">
      <c r="A284" s="1">
        <v>669</v>
      </c>
      <c r="B284" s="2">
        <v>28395</v>
      </c>
      <c r="C284" s="2">
        <v>1111</v>
      </c>
      <c r="D284" s="18">
        <v>43151</v>
      </c>
      <c r="E284" s="1" t="s">
        <v>24</v>
      </c>
      <c r="F284" s="1" t="s">
        <v>110</v>
      </c>
      <c r="G284" s="16" t="s">
        <v>198</v>
      </c>
      <c r="H284" s="1">
        <v>0</v>
      </c>
      <c r="I284" s="5">
        <v>10701.028000000253</v>
      </c>
      <c r="J284" s="1">
        <v>200</v>
      </c>
      <c r="K284" s="1">
        <v>200</v>
      </c>
      <c r="L284" s="1">
        <v>0</v>
      </c>
      <c r="M284" s="1">
        <v>0</v>
      </c>
      <c r="N284" s="1">
        <v>0</v>
      </c>
      <c r="O284" s="1">
        <v>200</v>
      </c>
      <c r="P284" s="1">
        <v>200</v>
      </c>
      <c r="Q284" s="5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</row>
    <row r="285" spans="1:57" s="13" customFormat="1" x14ac:dyDescent="0.2">
      <c r="A285" s="7">
        <v>670</v>
      </c>
      <c r="B285" s="8">
        <v>28395</v>
      </c>
      <c r="C285" s="8">
        <v>6220</v>
      </c>
      <c r="D285" s="19">
        <v>43152</v>
      </c>
      <c r="E285" s="7" t="s">
        <v>10</v>
      </c>
      <c r="F285" s="7" t="s">
        <v>4</v>
      </c>
      <c r="G285" s="20" t="s">
        <v>228</v>
      </c>
      <c r="H285" s="7">
        <v>0</v>
      </c>
      <c r="I285" s="11">
        <v>10626.028000000253</v>
      </c>
      <c r="J285" s="7">
        <v>75</v>
      </c>
      <c r="K285" s="7">
        <v>75</v>
      </c>
      <c r="L285" s="7">
        <v>0</v>
      </c>
      <c r="M285" s="7">
        <v>0</v>
      </c>
      <c r="N285" s="7">
        <v>0</v>
      </c>
      <c r="O285" s="7">
        <v>0</v>
      </c>
      <c r="P285" s="7">
        <v>75</v>
      </c>
      <c r="Q285" s="11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75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</row>
    <row r="286" spans="1:57" s="6" customFormat="1" x14ac:dyDescent="0.2">
      <c r="A286" s="1">
        <v>671</v>
      </c>
      <c r="B286" s="2">
        <v>28395</v>
      </c>
      <c r="C286" s="2">
        <v>5012</v>
      </c>
      <c r="D286" s="18">
        <v>43152</v>
      </c>
      <c r="E286" s="1" t="s">
        <v>62</v>
      </c>
      <c r="F286" s="1" t="s">
        <v>63</v>
      </c>
      <c r="G286" s="16" t="s">
        <v>229</v>
      </c>
      <c r="H286" s="1">
        <v>0</v>
      </c>
      <c r="I286" s="5">
        <v>47256.028000000253</v>
      </c>
      <c r="J286" s="1">
        <v>36630</v>
      </c>
      <c r="K286" s="1">
        <v>36630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5">
        <v>36630</v>
      </c>
      <c r="R286" s="1">
        <v>0</v>
      </c>
      <c r="S286" s="1">
        <v>0</v>
      </c>
      <c r="T286" s="5">
        <v>36630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</row>
    <row r="287" spans="1:57" s="13" customFormat="1" x14ac:dyDescent="0.2">
      <c r="A287" s="7">
        <v>672</v>
      </c>
      <c r="B287" s="8">
        <v>28395</v>
      </c>
      <c r="C287" s="8">
        <v>5010</v>
      </c>
      <c r="D287" s="19">
        <v>43152</v>
      </c>
      <c r="E287" s="7" t="s">
        <v>62</v>
      </c>
      <c r="F287" s="7" t="s">
        <v>63</v>
      </c>
      <c r="G287" s="20" t="s">
        <v>230</v>
      </c>
      <c r="H287" s="7">
        <v>0</v>
      </c>
      <c r="I287" s="11">
        <v>72256.028000000253</v>
      </c>
      <c r="J287" s="7">
        <v>25000</v>
      </c>
      <c r="K287" s="7">
        <v>25000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11">
        <v>25000</v>
      </c>
      <c r="R287" s="7">
        <v>0</v>
      </c>
      <c r="S287" s="7">
        <v>0</v>
      </c>
      <c r="T287" s="11">
        <v>25000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</row>
    <row r="288" spans="1:57" s="6" customFormat="1" x14ac:dyDescent="0.2">
      <c r="A288" s="1">
        <v>673</v>
      </c>
      <c r="B288" s="2">
        <v>28395</v>
      </c>
      <c r="C288" s="2">
        <v>6220</v>
      </c>
      <c r="D288" s="18">
        <v>43152</v>
      </c>
      <c r="E288" s="1" t="s">
        <v>10</v>
      </c>
      <c r="F288" s="1" t="s">
        <v>4</v>
      </c>
      <c r="G288" s="16" t="s">
        <v>231</v>
      </c>
      <c r="H288" s="1">
        <v>0</v>
      </c>
      <c r="I288" s="5">
        <v>72206.028000000253</v>
      </c>
      <c r="J288" s="1">
        <v>50</v>
      </c>
      <c r="K288" s="1">
        <v>50</v>
      </c>
      <c r="L288" s="1">
        <v>0</v>
      </c>
      <c r="M288" s="1">
        <v>0</v>
      </c>
      <c r="N288" s="1">
        <v>0</v>
      </c>
      <c r="O288" s="1">
        <v>0</v>
      </c>
      <c r="P288" s="1">
        <v>50</v>
      </c>
      <c r="Q288" s="5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50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</row>
    <row r="289" spans="1:57" s="13" customFormat="1" x14ac:dyDescent="0.2">
      <c r="A289" s="7">
        <v>674</v>
      </c>
      <c r="B289" s="8">
        <v>28395</v>
      </c>
      <c r="C289" s="8">
        <v>6220</v>
      </c>
      <c r="D289" s="19">
        <v>43152</v>
      </c>
      <c r="E289" s="7" t="s">
        <v>10</v>
      </c>
      <c r="F289" s="7" t="s">
        <v>4</v>
      </c>
      <c r="G289" s="20" t="s">
        <v>232</v>
      </c>
      <c r="H289" s="7">
        <v>0</v>
      </c>
      <c r="I289" s="11">
        <v>72181.028000000253</v>
      </c>
      <c r="J289" s="7">
        <v>25</v>
      </c>
      <c r="K289" s="7">
        <v>25</v>
      </c>
      <c r="L289" s="7">
        <v>0</v>
      </c>
      <c r="M289" s="7">
        <v>0</v>
      </c>
      <c r="N289" s="7">
        <v>0</v>
      </c>
      <c r="O289" s="7">
        <v>0</v>
      </c>
      <c r="P289" s="7">
        <v>25</v>
      </c>
      <c r="Q289" s="11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25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</row>
    <row r="290" spans="1:57" s="6" customFormat="1" x14ac:dyDescent="0.2">
      <c r="A290" s="1">
        <v>675</v>
      </c>
      <c r="B290" s="2">
        <v>28395</v>
      </c>
      <c r="C290" s="2">
        <v>6111</v>
      </c>
      <c r="D290" s="18">
        <v>43152</v>
      </c>
      <c r="E290" s="1" t="s">
        <v>19</v>
      </c>
      <c r="F290" s="1" t="s">
        <v>4</v>
      </c>
      <c r="G290" s="16" t="s">
        <v>233</v>
      </c>
      <c r="H290" s="1">
        <v>0</v>
      </c>
      <c r="I290" s="5">
        <v>67769.22800000025</v>
      </c>
      <c r="J290" s="1">
        <v>4411.8</v>
      </c>
      <c r="K290" s="1">
        <v>4411.8</v>
      </c>
      <c r="L290" s="1">
        <v>0</v>
      </c>
      <c r="M290" s="1">
        <v>0</v>
      </c>
      <c r="N290" s="1">
        <v>0</v>
      </c>
      <c r="O290" s="1">
        <v>0</v>
      </c>
      <c r="P290" s="1">
        <v>4411.8</v>
      </c>
      <c r="Q290" s="5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4411.8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</row>
    <row r="291" spans="1:57" s="13" customFormat="1" x14ac:dyDescent="0.2">
      <c r="A291" s="7">
        <v>676</v>
      </c>
      <c r="B291" s="8">
        <v>28395</v>
      </c>
      <c r="C291" s="8">
        <v>6322</v>
      </c>
      <c r="D291" s="19">
        <v>43152</v>
      </c>
      <c r="E291" s="7" t="s">
        <v>10</v>
      </c>
      <c r="F291" s="7" t="s">
        <v>4</v>
      </c>
      <c r="G291" s="20" t="s">
        <v>121</v>
      </c>
      <c r="H291" s="7">
        <v>0</v>
      </c>
      <c r="I291" s="11">
        <v>67681.028000000253</v>
      </c>
      <c r="J291" s="7">
        <v>88.2</v>
      </c>
      <c r="K291" s="7">
        <v>88.2</v>
      </c>
      <c r="L291" s="7">
        <v>0</v>
      </c>
      <c r="M291" s="7">
        <v>0</v>
      </c>
      <c r="N291" s="7">
        <v>0</v>
      </c>
      <c r="O291" s="7">
        <v>0</v>
      </c>
      <c r="P291" s="7">
        <v>88.2</v>
      </c>
      <c r="Q291" s="11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88.2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</row>
    <row r="292" spans="1:57" s="6" customFormat="1" x14ac:dyDescent="0.2">
      <c r="A292" s="1">
        <v>677</v>
      </c>
      <c r="B292" s="2">
        <v>28395</v>
      </c>
      <c r="C292" s="2">
        <v>6504</v>
      </c>
      <c r="D292" s="18">
        <v>43152</v>
      </c>
      <c r="E292" s="1" t="s">
        <v>3</v>
      </c>
      <c r="F292" s="1" t="s">
        <v>4</v>
      </c>
      <c r="G292" s="16" t="s">
        <v>234</v>
      </c>
      <c r="H292" s="1">
        <v>0</v>
      </c>
      <c r="I292" s="5">
        <v>65681.028000000253</v>
      </c>
      <c r="J292" s="1">
        <v>2000</v>
      </c>
      <c r="K292" s="1">
        <v>2000</v>
      </c>
      <c r="L292" s="1">
        <v>0</v>
      </c>
      <c r="M292" s="1">
        <v>0</v>
      </c>
      <c r="N292" s="1">
        <v>0</v>
      </c>
      <c r="O292" s="1">
        <v>0</v>
      </c>
      <c r="P292" s="1">
        <v>2000</v>
      </c>
      <c r="Q292" s="5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2000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</row>
    <row r="293" spans="1:57" s="13" customFormat="1" x14ac:dyDescent="0.2">
      <c r="A293" s="7">
        <v>678</v>
      </c>
      <c r="B293" s="8">
        <v>28395</v>
      </c>
      <c r="C293" s="8">
        <v>6505</v>
      </c>
      <c r="D293" s="19">
        <v>43152</v>
      </c>
      <c r="E293" s="7" t="s">
        <v>3</v>
      </c>
      <c r="F293" s="7" t="s">
        <v>4</v>
      </c>
      <c r="G293" s="20" t="s">
        <v>235</v>
      </c>
      <c r="H293" s="7">
        <v>0</v>
      </c>
      <c r="I293" s="11">
        <v>65381.028000000253</v>
      </c>
      <c r="J293" s="7">
        <v>300</v>
      </c>
      <c r="K293" s="7">
        <v>300</v>
      </c>
      <c r="L293" s="7">
        <v>0</v>
      </c>
      <c r="M293" s="7">
        <v>0</v>
      </c>
      <c r="N293" s="7">
        <v>0</v>
      </c>
      <c r="O293" s="7">
        <v>0</v>
      </c>
      <c r="P293" s="7">
        <v>300</v>
      </c>
      <c r="Q293" s="11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300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</row>
    <row r="294" spans="1:57" s="6" customFormat="1" x14ac:dyDescent="0.2">
      <c r="A294" s="1">
        <v>679</v>
      </c>
      <c r="B294" s="2">
        <v>28395</v>
      </c>
      <c r="C294" s="2">
        <v>8008</v>
      </c>
      <c r="D294" s="18">
        <v>43152</v>
      </c>
      <c r="E294" s="1" t="s">
        <v>40</v>
      </c>
      <c r="F294" s="1" t="s">
        <v>41</v>
      </c>
      <c r="G294" s="16" t="s">
        <v>236</v>
      </c>
      <c r="H294" s="1">
        <v>0</v>
      </c>
      <c r="I294" s="5">
        <v>64881.028000000253</v>
      </c>
      <c r="J294" s="1">
        <v>500</v>
      </c>
      <c r="K294" s="1">
        <v>500</v>
      </c>
      <c r="L294" s="1">
        <v>0</v>
      </c>
      <c r="M294" s="1">
        <v>0</v>
      </c>
      <c r="N294" s="1">
        <v>0</v>
      </c>
      <c r="O294" s="1">
        <v>0</v>
      </c>
      <c r="P294" s="1">
        <v>500</v>
      </c>
      <c r="Q294" s="5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500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</row>
    <row r="295" spans="1:57" s="13" customFormat="1" x14ac:dyDescent="0.2">
      <c r="A295" s="7">
        <v>680</v>
      </c>
      <c r="B295" s="8">
        <v>28395</v>
      </c>
      <c r="C295" s="8">
        <v>8008</v>
      </c>
      <c r="D295" s="19">
        <v>43152</v>
      </c>
      <c r="E295" s="7" t="s">
        <v>40</v>
      </c>
      <c r="F295" s="7" t="s">
        <v>41</v>
      </c>
      <c r="G295" s="20" t="s">
        <v>236</v>
      </c>
      <c r="H295" s="7">
        <v>0</v>
      </c>
      <c r="I295" s="11">
        <v>64806.028000000253</v>
      </c>
      <c r="J295" s="7">
        <v>75</v>
      </c>
      <c r="K295" s="7">
        <v>75</v>
      </c>
      <c r="L295" s="7">
        <v>0</v>
      </c>
      <c r="M295" s="7">
        <v>0</v>
      </c>
      <c r="N295" s="7">
        <v>0</v>
      </c>
      <c r="O295" s="7">
        <v>0</v>
      </c>
      <c r="P295" s="7">
        <v>75</v>
      </c>
      <c r="Q295" s="11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75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</row>
    <row r="296" spans="1:57" s="6" customFormat="1" x14ac:dyDescent="0.2">
      <c r="A296" s="1">
        <v>681</v>
      </c>
      <c r="B296" s="2">
        <v>28395</v>
      </c>
      <c r="C296" s="2">
        <v>8008</v>
      </c>
      <c r="D296" s="18">
        <v>43152</v>
      </c>
      <c r="E296" s="1" t="s">
        <v>40</v>
      </c>
      <c r="F296" s="1" t="s">
        <v>41</v>
      </c>
      <c r="G296" s="16" t="s">
        <v>236</v>
      </c>
      <c r="H296" s="1">
        <v>0</v>
      </c>
      <c r="I296" s="5">
        <v>64681.028000000253</v>
      </c>
      <c r="J296" s="1">
        <v>125</v>
      </c>
      <c r="K296" s="1">
        <v>125</v>
      </c>
      <c r="L296" s="1">
        <v>0</v>
      </c>
      <c r="M296" s="1">
        <v>0</v>
      </c>
      <c r="N296" s="1">
        <v>0</v>
      </c>
      <c r="O296" s="1">
        <v>0</v>
      </c>
      <c r="P296" s="1">
        <v>125</v>
      </c>
      <c r="Q296" s="5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125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</row>
    <row r="297" spans="1:57" s="13" customFormat="1" x14ac:dyDescent="0.2">
      <c r="A297" s="7">
        <v>682</v>
      </c>
      <c r="B297" s="8">
        <v>28395</v>
      </c>
      <c r="C297" s="8">
        <v>8008</v>
      </c>
      <c r="D297" s="19">
        <v>43152</v>
      </c>
      <c r="E297" s="7" t="s">
        <v>40</v>
      </c>
      <c r="F297" s="7" t="s">
        <v>41</v>
      </c>
      <c r="G297" s="20" t="s">
        <v>236</v>
      </c>
      <c r="H297" s="7">
        <v>0</v>
      </c>
      <c r="I297" s="11">
        <v>64631.028000000253</v>
      </c>
      <c r="J297" s="7">
        <v>50</v>
      </c>
      <c r="K297" s="7">
        <v>50</v>
      </c>
      <c r="L297" s="7">
        <v>0</v>
      </c>
      <c r="M297" s="7">
        <v>0</v>
      </c>
      <c r="N297" s="7">
        <v>0</v>
      </c>
      <c r="O297" s="7">
        <v>0</v>
      </c>
      <c r="P297" s="7">
        <v>50</v>
      </c>
      <c r="Q297" s="11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50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</row>
    <row r="298" spans="1:57" s="6" customFormat="1" x14ac:dyDescent="0.2">
      <c r="A298" s="1">
        <v>683</v>
      </c>
      <c r="B298" s="2">
        <v>28395</v>
      </c>
      <c r="C298" s="2">
        <v>8008</v>
      </c>
      <c r="D298" s="18">
        <v>43152</v>
      </c>
      <c r="E298" s="1" t="s">
        <v>40</v>
      </c>
      <c r="F298" s="1" t="s">
        <v>41</v>
      </c>
      <c r="G298" s="16" t="s">
        <v>236</v>
      </c>
      <c r="H298" s="1">
        <v>0</v>
      </c>
      <c r="I298" s="5">
        <v>64581.028000000253</v>
      </c>
      <c r="J298" s="1">
        <v>50</v>
      </c>
      <c r="K298" s="1">
        <v>50</v>
      </c>
      <c r="L298" s="1">
        <v>0</v>
      </c>
      <c r="M298" s="1">
        <v>0</v>
      </c>
      <c r="N298" s="1">
        <v>0</v>
      </c>
      <c r="O298" s="1">
        <v>0</v>
      </c>
      <c r="P298" s="1">
        <v>50</v>
      </c>
      <c r="Q298" s="5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50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</row>
    <row r="299" spans="1:57" s="13" customFormat="1" x14ac:dyDescent="0.2">
      <c r="A299" s="7">
        <v>684</v>
      </c>
      <c r="B299" s="8">
        <v>28395</v>
      </c>
      <c r="C299" s="8">
        <v>6217</v>
      </c>
      <c r="D299" s="19">
        <v>43152</v>
      </c>
      <c r="E299" s="7" t="s">
        <v>10</v>
      </c>
      <c r="F299" s="7" t="s">
        <v>4</v>
      </c>
      <c r="G299" s="20" t="s">
        <v>237</v>
      </c>
      <c r="H299" s="7">
        <v>0</v>
      </c>
      <c r="I299" s="11">
        <v>64331.028000000253</v>
      </c>
      <c r="J299" s="7">
        <v>250</v>
      </c>
      <c r="K299" s="7">
        <v>250</v>
      </c>
      <c r="L299" s="7">
        <v>0</v>
      </c>
      <c r="M299" s="7">
        <v>0</v>
      </c>
      <c r="N299" s="7">
        <v>0</v>
      </c>
      <c r="O299" s="7">
        <v>0</v>
      </c>
      <c r="P299" s="7">
        <v>250</v>
      </c>
      <c r="Q299" s="11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250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</row>
    <row r="300" spans="1:57" s="6" customFormat="1" x14ac:dyDescent="0.2">
      <c r="A300" s="1">
        <v>685</v>
      </c>
      <c r="B300" s="2">
        <v>28395</v>
      </c>
      <c r="C300" s="2">
        <v>6217</v>
      </c>
      <c r="D300" s="18">
        <v>43152</v>
      </c>
      <c r="E300" s="1" t="s">
        <v>10</v>
      </c>
      <c r="F300" s="1" t="s">
        <v>4</v>
      </c>
      <c r="G300" s="16" t="s">
        <v>237</v>
      </c>
      <c r="H300" s="1">
        <v>0</v>
      </c>
      <c r="I300" s="5">
        <v>64301.028000000253</v>
      </c>
      <c r="J300" s="1">
        <v>30</v>
      </c>
      <c r="K300" s="1">
        <v>30</v>
      </c>
      <c r="L300" s="1">
        <v>0</v>
      </c>
      <c r="M300" s="1">
        <v>0</v>
      </c>
      <c r="N300" s="1">
        <v>0</v>
      </c>
      <c r="O300" s="1">
        <v>0</v>
      </c>
      <c r="P300" s="1">
        <v>30</v>
      </c>
      <c r="Q300" s="5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30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</row>
    <row r="301" spans="1:57" s="13" customFormat="1" x14ac:dyDescent="0.2">
      <c r="A301" s="7">
        <v>686</v>
      </c>
      <c r="B301" s="8">
        <v>28395</v>
      </c>
      <c r="C301" s="8">
        <v>6222</v>
      </c>
      <c r="D301" s="19">
        <v>43152</v>
      </c>
      <c r="E301" s="7" t="s">
        <v>6</v>
      </c>
      <c r="F301" s="7" t="s">
        <v>4</v>
      </c>
      <c r="G301" s="20" t="s">
        <v>238</v>
      </c>
      <c r="H301" s="7">
        <v>0</v>
      </c>
      <c r="I301" s="11">
        <v>64331.028000000253</v>
      </c>
      <c r="J301" s="7">
        <v>30</v>
      </c>
      <c r="K301" s="7">
        <v>30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11">
        <v>30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30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</row>
    <row r="302" spans="1:57" s="6" customFormat="1" x14ac:dyDescent="0.2">
      <c r="A302" s="1">
        <v>687</v>
      </c>
      <c r="B302" s="2">
        <v>28395</v>
      </c>
      <c r="C302" s="2">
        <v>6111</v>
      </c>
      <c r="D302" s="18">
        <v>43152</v>
      </c>
      <c r="E302" s="1" t="s">
        <v>19</v>
      </c>
      <c r="F302" s="1" t="s">
        <v>4</v>
      </c>
      <c r="G302" s="16" t="s">
        <v>239</v>
      </c>
      <c r="H302" s="1">
        <v>0</v>
      </c>
      <c r="I302" s="5">
        <v>64331.028000000253</v>
      </c>
      <c r="J302" s="1">
        <v>370</v>
      </c>
      <c r="K302" s="1">
        <v>370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5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370</v>
      </c>
      <c r="AE302" s="1">
        <v>370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</row>
    <row r="303" spans="1:57" s="13" customFormat="1" x14ac:dyDescent="0.2">
      <c r="A303" s="7">
        <v>688</v>
      </c>
      <c r="B303" s="8">
        <v>28395</v>
      </c>
      <c r="C303" s="8">
        <v>6511</v>
      </c>
      <c r="D303" s="19">
        <v>43153</v>
      </c>
      <c r="E303" s="7" t="s">
        <v>3</v>
      </c>
      <c r="F303" s="7" t="s">
        <v>4</v>
      </c>
      <c r="G303" s="17" t="s">
        <v>240</v>
      </c>
      <c r="H303" s="7">
        <v>0</v>
      </c>
      <c r="I303" s="11">
        <v>27996.028000000253</v>
      </c>
      <c r="J303" s="7">
        <v>36335</v>
      </c>
      <c r="K303" s="7">
        <v>36335</v>
      </c>
      <c r="L303" s="7">
        <v>0</v>
      </c>
      <c r="M303" s="7">
        <v>0</v>
      </c>
      <c r="N303" s="7">
        <v>0</v>
      </c>
      <c r="O303" s="7">
        <v>0</v>
      </c>
      <c r="P303" s="7">
        <v>36335</v>
      </c>
      <c r="Q303" s="11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36335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</row>
    <row r="304" spans="1:57" s="6" customFormat="1" x14ac:dyDescent="0.2">
      <c r="A304" s="1">
        <v>689</v>
      </c>
      <c r="B304" s="2">
        <v>28395</v>
      </c>
      <c r="C304" s="2">
        <v>6700</v>
      </c>
      <c r="D304" s="18">
        <v>43153</v>
      </c>
      <c r="E304" s="1" t="s">
        <v>10</v>
      </c>
      <c r="F304" s="1" t="s">
        <v>4</v>
      </c>
      <c r="G304" s="16" t="s">
        <v>241</v>
      </c>
      <c r="H304" s="1">
        <v>0</v>
      </c>
      <c r="I304" s="5">
        <v>27986.028000000253</v>
      </c>
      <c r="J304" s="1">
        <v>10</v>
      </c>
      <c r="K304" s="1">
        <v>10</v>
      </c>
      <c r="L304" s="1">
        <v>0</v>
      </c>
      <c r="M304" s="1">
        <v>0</v>
      </c>
      <c r="N304" s="1">
        <v>0</v>
      </c>
      <c r="O304" s="1">
        <v>0</v>
      </c>
      <c r="P304" s="1">
        <v>10</v>
      </c>
      <c r="Q304" s="5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10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</row>
    <row r="305" spans="1:57" s="13" customFormat="1" x14ac:dyDescent="0.2">
      <c r="A305" s="7">
        <v>690</v>
      </c>
      <c r="B305" s="8">
        <v>28395</v>
      </c>
      <c r="C305" s="8">
        <v>6503</v>
      </c>
      <c r="D305" s="19">
        <v>43153</v>
      </c>
      <c r="E305" s="7" t="s">
        <v>3</v>
      </c>
      <c r="F305" s="7" t="s">
        <v>4</v>
      </c>
      <c r="G305" s="20" t="s">
        <v>242</v>
      </c>
      <c r="H305" s="7">
        <v>0</v>
      </c>
      <c r="I305" s="11">
        <v>25186.028000000253</v>
      </c>
      <c r="J305" s="7">
        <v>2800</v>
      </c>
      <c r="K305" s="7">
        <v>2800</v>
      </c>
      <c r="L305" s="7">
        <v>0</v>
      </c>
      <c r="M305" s="7">
        <v>0</v>
      </c>
      <c r="N305" s="7">
        <v>0</v>
      </c>
      <c r="O305" s="7">
        <v>0</v>
      </c>
      <c r="P305" s="7">
        <v>2800</v>
      </c>
      <c r="Q305" s="11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2800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</row>
    <row r="306" spans="1:57" s="6" customFormat="1" x14ac:dyDescent="0.2">
      <c r="A306" s="1">
        <v>691</v>
      </c>
      <c r="B306" s="2">
        <v>28395</v>
      </c>
      <c r="C306" s="2">
        <v>6511</v>
      </c>
      <c r="D306" s="18">
        <v>43153</v>
      </c>
      <c r="E306" s="1" t="s">
        <v>3</v>
      </c>
      <c r="F306" s="1" t="s">
        <v>4</v>
      </c>
      <c r="G306" s="16" t="s">
        <v>243</v>
      </c>
      <c r="H306" s="1">
        <v>0</v>
      </c>
      <c r="I306" s="5">
        <v>23686.028000000253</v>
      </c>
      <c r="J306" s="1">
        <v>1500</v>
      </c>
      <c r="K306" s="1">
        <v>1500</v>
      </c>
      <c r="L306" s="1">
        <v>0</v>
      </c>
      <c r="M306" s="1">
        <v>0</v>
      </c>
      <c r="N306" s="1">
        <v>0</v>
      </c>
      <c r="O306" s="1">
        <v>0</v>
      </c>
      <c r="P306" s="1">
        <v>1500</v>
      </c>
      <c r="Q306" s="5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1500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</row>
    <row r="307" spans="1:57" s="13" customFormat="1" x14ac:dyDescent="0.2">
      <c r="A307" s="7">
        <v>692</v>
      </c>
      <c r="B307" s="8">
        <v>28395</v>
      </c>
      <c r="C307" s="8">
        <v>6503</v>
      </c>
      <c r="D307" s="19">
        <v>43153</v>
      </c>
      <c r="E307" s="7" t="s">
        <v>3</v>
      </c>
      <c r="F307" s="7" t="s">
        <v>4</v>
      </c>
      <c r="G307" s="20" t="s">
        <v>244</v>
      </c>
      <c r="H307" s="7">
        <v>0</v>
      </c>
      <c r="I307" s="11">
        <v>23486.028000000253</v>
      </c>
      <c r="J307" s="7">
        <v>200</v>
      </c>
      <c r="K307" s="7">
        <v>200</v>
      </c>
      <c r="L307" s="7">
        <v>0</v>
      </c>
      <c r="M307" s="7">
        <v>0</v>
      </c>
      <c r="N307" s="7">
        <v>0</v>
      </c>
      <c r="O307" s="7">
        <v>0</v>
      </c>
      <c r="P307" s="7">
        <v>200</v>
      </c>
      <c r="Q307" s="11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200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</row>
    <row r="308" spans="1:57" s="6" customFormat="1" x14ac:dyDescent="0.2">
      <c r="A308" s="1">
        <v>693</v>
      </c>
      <c r="B308" s="2">
        <v>28395</v>
      </c>
      <c r="C308" s="2">
        <v>6700</v>
      </c>
      <c r="D308" s="18">
        <v>43153</v>
      </c>
      <c r="E308" s="1" t="s">
        <v>10</v>
      </c>
      <c r="F308" s="1" t="s">
        <v>4</v>
      </c>
      <c r="G308" s="16" t="s">
        <v>245</v>
      </c>
      <c r="H308" s="1">
        <v>0</v>
      </c>
      <c r="I308" s="5">
        <v>23186.028000000253</v>
      </c>
      <c r="J308" s="1">
        <v>300</v>
      </c>
      <c r="K308" s="1">
        <v>300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5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300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</row>
    <row r="309" spans="1:57" s="13" customFormat="1" x14ac:dyDescent="0.2">
      <c r="A309" s="7">
        <v>694</v>
      </c>
      <c r="B309" s="8">
        <v>28395</v>
      </c>
      <c r="C309" s="8">
        <v>6518</v>
      </c>
      <c r="D309" s="19">
        <v>43153</v>
      </c>
      <c r="E309" s="7" t="s">
        <v>3</v>
      </c>
      <c r="F309" s="7" t="s">
        <v>4</v>
      </c>
      <c r="G309" s="20" t="s">
        <v>246</v>
      </c>
      <c r="H309" s="7">
        <v>0</v>
      </c>
      <c r="I309" s="11">
        <v>22186.028000000253</v>
      </c>
      <c r="J309" s="7">
        <v>1000</v>
      </c>
      <c r="K309" s="7">
        <v>1000</v>
      </c>
      <c r="L309" s="7">
        <v>0</v>
      </c>
      <c r="M309" s="7">
        <v>0</v>
      </c>
      <c r="N309" s="7">
        <v>0</v>
      </c>
      <c r="O309" s="7">
        <v>0</v>
      </c>
      <c r="P309" s="7">
        <v>1000</v>
      </c>
      <c r="Q309" s="11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1000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</row>
    <row r="310" spans="1:57" s="6" customFormat="1" x14ac:dyDescent="0.2">
      <c r="A310" s="1">
        <v>695</v>
      </c>
      <c r="B310" s="2">
        <v>28395</v>
      </c>
      <c r="C310" s="2">
        <v>6800</v>
      </c>
      <c r="D310" s="18">
        <v>43153</v>
      </c>
      <c r="E310" s="1" t="s">
        <v>10</v>
      </c>
      <c r="F310" s="1" t="s">
        <v>4</v>
      </c>
      <c r="G310" s="16" t="s">
        <v>247</v>
      </c>
      <c r="H310" s="1">
        <v>0</v>
      </c>
      <c r="I310" s="5">
        <v>22116.028000000253</v>
      </c>
      <c r="J310" s="1">
        <v>70</v>
      </c>
      <c r="K310" s="1">
        <v>70</v>
      </c>
      <c r="L310" s="1">
        <v>0</v>
      </c>
      <c r="M310" s="1">
        <v>0</v>
      </c>
      <c r="N310" s="1">
        <v>0</v>
      </c>
      <c r="O310" s="1">
        <v>0</v>
      </c>
      <c r="P310" s="1">
        <v>70</v>
      </c>
      <c r="Q310" s="5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70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</row>
    <row r="311" spans="1:57" s="13" customFormat="1" x14ac:dyDescent="0.2">
      <c r="A311" s="7">
        <v>696</v>
      </c>
      <c r="B311" s="8">
        <v>28395</v>
      </c>
      <c r="C311" s="8">
        <v>5010</v>
      </c>
      <c r="D311" s="19">
        <v>43153</v>
      </c>
      <c r="E311" s="7" t="s">
        <v>62</v>
      </c>
      <c r="F311" s="7" t="s">
        <v>63</v>
      </c>
      <c r="G311" s="20" t="s">
        <v>248</v>
      </c>
      <c r="H311" s="7">
        <v>0</v>
      </c>
      <c r="I311" s="11">
        <v>47116.028000000253</v>
      </c>
      <c r="J311" s="7">
        <v>25000</v>
      </c>
      <c r="K311" s="7">
        <v>25000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11">
        <v>25000</v>
      </c>
      <c r="R311" s="7">
        <v>0</v>
      </c>
      <c r="S311" s="7">
        <v>0</v>
      </c>
      <c r="T311" s="11">
        <v>25000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</row>
    <row r="312" spans="1:57" s="6" customFormat="1" x14ac:dyDescent="0.2">
      <c r="A312" s="1">
        <v>697</v>
      </c>
      <c r="B312" s="2">
        <v>28395</v>
      </c>
      <c r="C312" s="2">
        <v>5005</v>
      </c>
      <c r="D312" s="18">
        <v>43153</v>
      </c>
      <c r="E312" s="1" t="s">
        <v>62</v>
      </c>
      <c r="F312" s="1" t="s">
        <v>63</v>
      </c>
      <c r="G312" s="16" t="s">
        <v>249</v>
      </c>
      <c r="H312" s="1">
        <v>0</v>
      </c>
      <c r="I312" s="5">
        <v>48616.028000000253</v>
      </c>
      <c r="J312" s="1">
        <v>1500</v>
      </c>
      <c r="K312" s="1">
        <v>1500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5">
        <v>1500</v>
      </c>
      <c r="R312" s="1">
        <v>0</v>
      </c>
      <c r="S312" s="1">
        <v>0</v>
      </c>
      <c r="T312" s="1">
        <v>1500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</row>
    <row r="313" spans="1:57" s="13" customFormat="1" x14ac:dyDescent="0.2">
      <c r="A313" s="7">
        <v>698</v>
      </c>
      <c r="B313" s="8">
        <v>28395</v>
      </c>
      <c r="C313" s="8">
        <v>1118</v>
      </c>
      <c r="D313" s="19">
        <v>43153</v>
      </c>
      <c r="E313" s="7" t="s">
        <v>24</v>
      </c>
      <c r="F313" s="7" t="s">
        <v>110</v>
      </c>
      <c r="G313" s="20" t="s">
        <v>126</v>
      </c>
      <c r="H313" s="7">
        <v>0</v>
      </c>
      <c r="I313" s="11">
        <v>48416.028000000253</v>
      </c>
      <c r="J313" s="7">
        <v>200</v>
      </c>
      <c r="K313" s="7">
        <v>200</v>
      </c>
      <c r="L313" s="7">
        <v>0</v>
      </c>
      <c r="M313" s="7">
        <v>0</v>
      </c>
      <c r="N313" s="7">
        <v>0</v>
      </c>
      <c r="O313" s="7">
        <v>200</v>
      </c>
      <c r="P313" s="7">
        <v>200</v>
      </c>
      <c r="Q313" s="11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</row>
    <row r="314" spans="1:57" s="6" customFormat="1" x14ac:dyDescent="0.2">
      <c r="A314" s="1">
        <v>699</v>
      </c>
      <c r="B314" s="2">
        <v>28395</v>
      </c>
      <c r="C314" s="2">
        <v>1010</v>
      </c>
      <c r="D314" s="18">
        <v>43153</v>
      </c>
      <c r="E314" s="1" t="s">
        <v>24</v>
      </c>
      <c r="F314" s="1" t="s">
        <v>22</v>
      </c>
      <c r="G314" s="16" t="s">
        <v>25</v>
      </c>
      <c r="H314" s="1">
        <v>0</v>
      </c>
      <c r="I314" s="5">
        <v>47116.028000000253</v>
      </c>
      <c r="J314" s="1">
        <v>1300</v>
      </c>
      <c r="K314" s="1">
        <v>1300</v>
      </c>
      <c r="L314" s="1">
        <v>0</v>
      </c>
      <c r="M314" s="1">
        <v>1300</v>
      </c>
      <c r="N314" s="1">
        <v>0</v>
      </c>
      <c r="O314" s="1">
        <v>0</v>
      </c>
      <c r="P314" s="1">
        <v>1300</v>
      </c>
      <c r="Q314" s="5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</row>
    <row r="315" spans="1:57" s="13" customFormat="1" x14ac:dyDescent="0.2">
      <c r="A315" s="7">
        <v>700</v>
      </c>
      <c r="B315" s="8">
        <v>28395</v>
      </c>
      <c r="C315" s="8">
        <v>1010</v>
      </c>
      <c r="D315" s="19">
        <v>43153</v>
      </c>
      <c r="E315" s="7" t="s">
        <v>21</v>
      </c>
      <c r="F315" s="7" t="s">
        <v>22</v>
      </c>
      <c r="G315" s="20" t="s">
        <v>23</v>
      </c>
      <c r="H315" s="7">
        <v>0</v>
      </c>
      <c r="I315" s="11">
        <v>48986.028000000253</v>
      </c>
      <c r="J315" s="7">
        <v>1870</v>
      </c>
      <c r="K315" s="7">
        <v>1870</v>
      </c>
      <c r="L315" s="7">
        <v>1870</v>
      </c>
      <c r="M315" s="7">
        <v>0</v>
      </c>
      <c r="N315" s="7">
        <v>0</v>
      </c>
      <c r="O315" s="7">
        <v>0</v>
      </c>
      <c r="P315" s="7">
        <v>0</v>
      </c>
      <c r="Q315" s="11">
        <v>1870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</row>
    <row r="316" spans="1:57" s="6" customFormat="1" x14ac:dyDescent="0.2">
      <c r="A316" s="1">
        <v>701</v>
      </c>
      <c r="B316" s="2">
        <v>28395</v>
      </c>
      <c r="C316" s="2">
        <v>6506</v>
      </c>
      <c r="D316" s="18">
        <v>43153</v>
      </c>
      <c r="E316" s="1" t="s">
        <v>3</v>
      </c>
      <c r="F316" s="1" t="s">
        <v>4</v>
      </c>
      <c r="G316" s="16" t="s">
        <v>250</v>
      </c>
      <c r="H316" s="1">
        <v>0</v>
      </c>
      <c r="I316" s="5">
        <v>48576.028000000253</v>
      </c>
      <c r="J316" s="1">
        <v>410</v>
      </c>
      <c r="K316" s="1">
        <v>410</v>
      </c>
      <c r="L316" s="1">
        <v>0</v>
      </c>
      <c r="M316" s="1">
        <v>0</v>
      </c>
      <c r="N316" s="1">
        <v>0</v>
      </c>
      <c r="O316" s="1">
        <v>0</v>
      </c>
      <c r="P316" s="1">
        <v>410</v>
      </c>
      <c r="Q316" s="5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410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</row>
    <row r="317" spans="1:57" s="13" customFormat="1" x14ac:dyDescent="0.2">
      <c r="A317" s="7">
        <v>702</v>
      </c>
      <c r="B317" s="8">
        <v>28395</v>
      </c>
      <c r="C317" s="8">
        <v>6507</v>
      </c>
      <c r="D317" s="19">
        <v>43153</v>
      </c>
      <c r="E317" s="7" t="s">
        <v>3</v>
      </c>
      <c r="F317" s="7" t="s">
        <v>4</v>
      </c>
      <c r="G317" s="20" t="s">
        <v>251</v>
      </c>
      <c r="H317" s="7">
        <v>0</v>
      </c>
      <c r="I317" s="11">
        <v>48196.028000000253</v>
      </c>
      <c r="J317" s="7">
        <v>380</v>
      </c>
      <c r="K317" s="7">
        <v>380</v>
      </c>
      <c r="L317" s="7">
        <v>0</v>
      </c>
      <c r="M317" s="7">
        <v>0</v>
      </c>
      <c r="N317" s="7">
        <v>0</v>
      </c>
      <c r="O317" s="7">
        <v>0</v>
      </c>
      <c r="P317" s="7">
        <v>380</v>
      </c>
      <c r="Q317" s="11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380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</row>
    <row r="318" spans="1:57" s="6" customFormat="1" x14ac:dyDescent="0.2">
      <c r="A318" s="1">
        <v>703</v>
      </c>
      <c r="B318" s="2">
        <v>28395</v>
      </c>
      <c r="C318" s="2">
        <v>6220</v>
      </c>
      <c r="D318" s="18">
        <v>43154</v>
      </c>
      <c r="E318" s="1" t="s">
        <v>10</v>
      </c>
      <c r="F318" s="1" t="s">
        <v>4</v>
      </c>
      <c r="G318" s="16" t="s">
        <v>252</v>
      </c>
      <c r="H318" s="1">
        <v>0</v>
      </c>
      <c r="I318" s="5">
        <v>47771.028000000253</v>
      </c>
      <c r="J318" s="1">
        <v>425</v>
      </c>
      <c r="K318" s="1">
        <v>425</v>
      </c>
      <c r="L318" s="1">
        <v>0</v>
      </c>
      <c r="M318" s="1">
        <v>0</v>
      </c>
      <c r="N318" s="1">
        <v>0</v>
      </c>
      <c r="O318" s="1">
        <v>0</v>
      </c>
      <c r="P318" s="1">
        <v>425</v>
      </c>
      <c r="Q318" s="5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425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</row>
    <row r="319" spans="1:57" s="13" customFormat="1" x14ac:dyDescent="0.2">
      <c r="A319" s="7">
        <v>704</v>
      </c>
      <c r="B319" s="8">
        <v>28395</v>
      </c>
      <c r="C319" s="8">
        <v>6220</v>
      </c>
      <c r="D319" s="19">
        <v>43154</v>
      </c>
      <c r="E319" s="7" t="s">
        <v>10</v>
      </c>
      <c r="F319" s="7" t="s">
        <v>4</v>
      </c>
      <c r="G319" s="20" t="s">
        <v>253</v>
      </c>
      <c r="H319" s="7">
        <v>0</v>
      </c>
      <c r="I319" s="11">
        <v>47746.028000000253</v>
      </c>
      <c r="J319" s="7">
        <v>25</v>
      </c>
      <c r="K319" s="7">
        <v>25</v>
      </c>
      <c r="L319" s="7">
        <v>0</v>
      </c>
      <c r="M319" s="7">
        <v>0</v>
      </c>
      <c r="N319" s="7">
        <v>0</v>
      </c>
      <c r="O319" s="7">
        <v>0</v>
      </c>
      <c r="P319" s="7">
        <v>25</v>
      </c>
      <c r="Q319" s="11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25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</row>
    <row r="320" spans="1:57" s="6" customFormat="1" x14ac:dyDescent="0.2">
      <c r="A320" s="1">
        <v>705</v>
      </c>
      <c r="B320" s="2">
        <v>28395</v>
      </c>
      <c r="C320" s="2">
        <v>6220</v>
      </c>
      <c r="D320" s="18">
        <v>43154</v>
      </c>
      <c r="E320" s="1" t="s">
        <v>10</v>
      </c>
      <c r="F320" s="1" t="s">
        <v>4</v>
      </c>
      <c r="G320" s="16" t="s">
        <v>254</v>
      </c>
      <c r="H320" s="1">
        <v>0</v>
      </c>
      <c r="I320" s="5">
        <v>47456.028000000253</v>
      </c>
      <c r="J320" s="1">
        <v>290</v>
      </c>
      <c r="K320" s="1">
        <v>290</v>
      </c>
      <c r="L320" s="1">
        <v>0</v>
      </c>
      <c r="M320" s="1">
        <v>0</v>
      </c>
      <c r="N320" s="1">
        <v>0</v>
      </c>
      <c r="O320" s="1">
        <v>0</v>
      </c>
      <c r="P320" s="1">
        <v>290</v>
      </c>
      <c r="Q320" s="5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290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</row>
    <row r="321" spans="1:57" s="13" customFormat="1" x14ac:dyDescent="0.2">
      <c r="A321" s="7">
        <v>706</v>
      </c>
      <c r="B321" s="8">
        <v>28395</v>
      </c>
      <c r="C321" s="8">
        <v>6220</v>
      </c>
      <c r="D321" s="19">
        <v>43154</v>
      </c>
      <c r="E321" s="7" t="s">
        <v>10</v>
      </c>
      <c r="F321" s="7" t="s">
        <v>4</v>
      </c>
      <c r="G321" s="20" t="s">
        <v>255</v>
      </c>
      <c r="H321" s="7">
        <v>0</v>
      </c>
      <c r="I321" s="11">
        <v>47356.028000000253</v>
      </c>
      <c r="J321" s="7">
        <v>100</v>
      </c>
      <c r="K321" s="7">
        <v>100</v>
      </c>
      <c r="L321" s="7">
        <v>0</v>
      </c>
      <c r="M321" s="7">
        <v>0</v>
      </c>
      <c r="N321" s="7">
        <v>0</v>
      </c>
      <c r="O321" s="7">
        <v>0</v>
      </c>
      <c r="P321" s="7">
        <v>100</v>
      </c>
      <c r="Q321" s="11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100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</row>
    <row r="322" spans="1:57" s="6" customFormat="1" x14ac:dyDescent="0.2">
      <c r="A322" s="1">
        <v>707</v>
      </c>
      <c r="B322" s="2">
        <v>28395</v>
      </c>
      <c r="C322" s="2">
        <v>6220</v>
      </c>
      <c r="D322" s="18">
        <v>43154</v>
      </c>
      <c r="E322" s="1" t="s">
        <v>10</v>
      </c>
      <c r="F322" s="1" t="s">
        <v>4</v>
      </c>
      <c r="G322" s="16" t="s">
        <v>256</v>
      </c>
      <c r="H322" s="1">
        <v>0</v>
      </c>
      <c r="I322" s="5">
        <v>47309.028000000253</v>
      </c>
      <c r="J322" s="1">
        <v>47</v>
      </c>
      <c r="K322" s="1">
        <v>47</v>
      </c>
      <c r="L322" s="1">
        <v>0</v>
      </c>
      <c r="M322" s="1">
        <v>0</v>
      </c>
      <c r="N322" s="1">
        <v>0</v>
      </c>
      <c r="O322" s="1">
        <v>0</v>
      </c>
      <c r="P322" s="1">
        <v>47</v>
      </c>
      <c r="Q322" s="5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47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</row>
    <row r="323" spans="1:57" s="13" customFormat="1" x14ac:dyDescent="0.2">
      <c r="A323" s="7">
        <v>708</v>
      </c>
      <c r="B323" s="8">
        <v>28395</v>
      </c>
      <c r="C323" s="8">
        <v>6220</v>
      </c>
      <c r="D323" s="19">
        <v>43154</v>
      </c>
      <c r="E323" s="7" t="s">
        <v>10</v>
      </c>
      <c r="F323" s="7" t="s">
        <v>4</v>
      </c>
      <c r="G323" s="20" t="s">
        <v>257</v>
      </c>
      <c r="H323" s="7">
        <v>0</v>
      </c>
      <c r="I323" s="11">
        <v>47254.028000000253</v>
      </c>
      <c r="J323" s="7">
        <v>55</v>
      </c>
      <c r="K323" s="7">
        <v>55</v>
      </c>
      <c r="L323" s="7">
        <v>0</v>
      </c>
      <c r="M323" s="7">
        <v>0</v>
      </c>
      <c r="N323" s="7">
        <v>0</v>
      </c>
      <c r="O323" s="7">
        <v>0</v>
      </c>
      <c r="P323" s="7">
        <v>55</v>
      </c>
      <c r="Q323" s="11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55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</row>
    <row r="324" spans="1:57" s="6" customFormat="1" x14ac:dyDescent="0.2">
      <c r="A324" s="1">
        <v>709</v>
      </c>
      <c r="B324" s="2">
        <v>28395</v>
      </c>
      <c r="C324" s="2">
        <v>6220</v>
      </c>
      <c r="D324" s="18">
        <v>43154</v>
      </c>
      <c r="E324" s="1" t="s">
        <v>10</v>
      </c>
      <c r="F324" s="1" t="s">
        <v>4</v>
      </c>
      <c r="G324" s="16" t="s">
        <v>258</v>
      </c>
      <c r="H324" s="1">
        <v>0</v>
      </c>
      <c r="I324" s="5">
        <v>47236.028000000253</v>
      </c>
      <c r="J324" s="1">
        <v>18</v>
      </c>
      <c r="K324" s="1">
        <v>18</v>
      </c>
      <c r="L324" s="1">
        <v>0</v>
      </c>
      <c r="M324" s="1">
        <v>0</v>
      </c>
      <c r="N324" s="1">
        <v>0</v>
      </c>
      <c r="O324" s="1">
        <v>0</v>
      </c>
      <c r="P324" s="1">
        <v>18</v>
      </c>
      <c r="Q324" s="5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18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</row>
    <row r="325" spans="1:57" s="13" customFormat="1" x14ac:dyDescent="0.2">
      <c r="A325" s="7">
        <v>710</v>
      </c>
      <c r="B325" s="8">
        <v>28395</v>
      </c>
      <c r="C325" s="8">
        <v>6220</v>
      </c>
      <c r="D325" s="19">
        <v>43155</v>
      </c>
      <c r="E325" s="7" t="s">
        <v>10</v>
      </c>
      <c r="F325" s="7" t="s">
        <v>4</v>
      </c>
      <c r="G325" s="20" t="s">
        <v>259</v>
      </c>
      <c r="H325" s="7">
        <v>0</v>
      </c>
      <c r="I325" s="11">
        <v>47186.028000000253</v>
      </c>
      <c r="J325" s="7">
        <v>50</v>
      </c>
      <c r="K325" s="7">
        <v>50</v>
      </c>
      <c r="L325" s="7">
        <v>0</v>
      </c>
      <c r="M325" s="7">
        <v>0</v>
      </c>
      <c r="N325" s="7">
        <v>0</v>
      </c>
      <c r="O325" s="7">
        <v>0</v>
      </c>
      <c r="P325" s="7">
        <v>50</v>
      </c>
      <c r="Q325" s="11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50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</row>
    <row r="326" spans="1:57" s="6" customFormat="1" x14ac:dyDescent="0.2">
      <c r="A326" s="1">
        <v>711</v>
      </c>
      <c r="B326" s="2">
        <v>28395</v>
      </c>
      <c r="C326" s="2">
        <v>1010</v>
      </c>
      <c r="D326" s="18">
        <v>43155</v>
      </c>
      <c r="E326" s="1" t="s">
        <v>21</v>
      </c>
      <c r="F326" s="1" t="s">
        <v>22</v>
      </c>
      <c r="G326" s="16" t="s">
        <v>23</v>
      </c>
      <c r="H326" s="1">
        <v>0</v>
      </c>
      <c r="I326" s="5">
        <v>48186.028000000253</v>
      </c>
      <c r="J326" s="1">
        <v>1000</v>
      </c>
      <c r="K326" s="1">
        <v>1000</v>
      </c>
      <c r="L326" s="1">
        <v>1000</v>
      </c>
      <c r="M326" s="1">
        <v>0</v>
      </c>
      <c r="N326" s="1">
        <v>0</v>
      </c>
      <c r="O326" s="1">
        <v>0</v>
      </c>
      <c r="P326" s="1">
        <v>0</v>
      </c>
      <c r="Q326" s="5">
        <v>1000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</row>
    <row r="327" spans="1:57" s="13" customFormat="1" x14ac:dyDescent="0.2">
      <c r="A327" s="7">
        <v>712</v>
      </c>
      <c r="B327" s="8">
        <v>28395</v>
      </c>
      <c r="C327" s="8">
        <v>1112</v>
      </c>
      <c r="D327" s="19">
        <v>43155</v>
      </c>
      <c r="E327" s="7" t="s">
        <v>24</v>
      </c>
      <c r="F327" s="7" t="s">
        <v>110</v>
      </c>
      <c r="G327" s="20" t="s">
        <v>260</v>
      </c>
      <c r="H327" s="7">
        <v>0</v>
      </c>
      <c r="I327" s="11">
        <v>47186.028000000253</v>
      </c>
      <c r="J327" s="7">
        <v>1000</v>
      </c>
      <c r="K327" s="7">
        <v>1000</v>
      </c>
      <c r="L327" s="7">
        <v>0</v>
      </c>
      <c r="M327" s="7">
        <v>0</v>
      </c>
      <c r="N327" s="7">
        <v>0</v>
      </c>
      <c r="O327" s="7">
        <v>1000</v>
      </c>
      <c r="P327" s="7">
        <v>1000</v>
      </c>
      <c r="Q327" s="11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</row>
    <row r="328" spans="1:57" s="6" customFormat="1" x14ac:dyDescent="0.2">
      <c r="A328" s="1">
        <v>713</v>
      </c>
      <c r="B328" s="2">
        <v>28395</v>
      </c>
      <c r="C328" s="2">
        <v>6508</v>
      </c>
      <c r="D328" s="18">
        <v>43155</v>
      </c>
      <c r="E328" s="1" t="s">
        <v>3</v>
      </c>
      <c r="F328" s="1" t="s">
        <v>4</v>
      </c>
      <c r="G328" s="16" t="s">
        <v>261</v>
      </c>
      <c r="H328" s="1">
        <v>0</v>
      </c>
      <c r="I328" s="5">
        <v>44186.028000000253</v>
      </c>
      <c r="J328" s="1">
        <v>3000</v>
      </c>
      <c r="K328" s="1">
        <v>3000</v>
      </c>
      <c r="L328" s="1">
        <v>0</v>
      </c>
      <c r="M328" s="1">
        <v>0</v>
      </c>
      <c r="N328" s="1">
        <v>0</v>
      </c>
      <c r="O328" s="1">
        <v>0</v>
      </c>
      <c r="P328" s="1">
        <v>3000</v>
      </c>
      <c r="Q328" s="5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3000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</row>
    <row r="329" spans="1:57" s="13" customFormat="1" x14ac:dyDescent="0.2">
      <c r="A329" s="7">
        <v>714</v>
      </c>
      <c r="B329" s="8">
        <v>28395</v>
      </c>
      <c r="C329" s="8">
        <v>6220</v>
      </c>
      <c r="D329" s="19">
        <v>43155</v>
      </c>
      <c r="E329" s="7" t="s">
        <v>10</v>
      </c>
      <c r="F329" s="7" t="s">
        <v>4</v>
      </c>
      <c r="G329" s="20" t="s">
        <v>262</v>
      </c>
      <c r="H329" s="7">
        <v>0</v>
      </c>
      <c r="I329" s="11">
        <v>44175.028000000253</v>
      </c>
      <c r="J329" s="7">
        <v>11</v>
      </c>
      <c r="K329" s="7">
        <v>11</v>
      </c>
      <c r="L329" s="7">
        <v>0</v>
      </c>
      <c r="M329" s="7">
        <v>0</v>
      </c>
      <c r="N329" s="7">
        <v>0</v>
      </c>
      <c r="O329" s="7">
        <v>0</v>
      </c>
      <c r="P329" s="7">
        <v>11</v>
      </c>
      <c r="Q329" s="11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11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</row>
    <row r="330" spans="1:57" s="6" customFormat="1" x14ac:dyDescent="0.2">
      <c r="A330" s="1">
        <v>715</v>
      </c>
      <c r="B330" s="2">
        <v>28395</v>
      </c>
      <c r="C330" s="2">
        <v>6220</v>
      </c>
      <c r="D330" s="18">
        <v>43155</v>
      </c>
      <c r="E330" s="1" t="s">
        <v>10</v>
      </c>
      <c r="F330" s="1" t="s">
        <v>4</v>
      </c>
      <c r="G330" s="16" t="s">
        <v>263</v>
      </c>
      <c r="H330" s="1">
        <v>0</v>
      </c>
      <c r="I330" s="5">
        <v>44171.028000000253</v>
      </c>
      <c r="J330" s="1">
        <v>4</v>
      </c>
      <c r="K330" s="1">
        <v>4</v>
      </c>
      <c r="L330" s="1">
        <v>0</v>
      </c>
      <c r="M330" s="1">
        <v>0</v>
      </c>
      <c r="N330" s="1">
        <v>0</v>
      </c>
      <c r="O330" s="1">
        <v>0</v>
      </c>
      <c r="P330" s="1">
        <v>4</v>
      </c>
      <c r="Q330" s="5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4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</row>
    <row r="331" spans="1:57" s="13" customFormat="1" x14ac:dyDescent="0.2">
      <c r="A331" s="7">
        <v>716</v>
      </c>
      <c r="B331" s="8">
        <v>28395</v>
      </c>
      <c r="C331" s="8">
        <v>6800</v>
      </c>
      <c r="D331" s="19">
        <v>43155</v>
      </c>
      <c r="E331" s="7" t="s">
        <v>10</v>
      </c>
      <c r="F331" s="7" t="s">
        <v>4</v>
      </c>
      <c r="G331" s="20" t="s">
        <v>264</v>
      </c>
      <c r="H331" s="7">
        <v>0</v>
      </c>
      <c r="I331" s="11">
        <v>44101.028000000253</v>
      </c>
      <c r="J331" s="7">
        <v>70</v>
      </c>
      <c r="K331" s="7">
        <v>70</v>
      </c>
      <c r="L331" s="7">
        <v>0</v>
      </c>
      <c r="M331" s="7">
        <v>0</v>
      </c>
      <c r="N331" s="7">
        <v>0</v>
      </c>
      <c r="O331" s="7">
        <v>0</v>
      </c>
      <c r="P331" s="7">
        <v>70</v>
      </c>
      <c r="Q331" s="11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70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</row>
    <row r="332" spans="1:57" s="6" customFormat="1" x14ac:dyDescent="0.2">
      <c r="A332" s="1">
        <v>717</v>
      </c>
      <c r="B332" s="2">
        <v>28395</v>
      </c>
      <c r="C332" s="2">
        <v>6700</v>
      </c>
      <c r="D332" s="18">
        <v>43155</v>
      </c>
      <c r="E332" s="1" t="s">
        <v>10</v>
      </c>
      <c r="F332" s="1" t="s">
        <v>4</v>
      </c>
      <c r="G332" s="16" t="s">
        <v>265</v>
      </c>
      <c r="H332" s="1">
        <v>0</v>
      </c>
      <c r="I332" s="5">
        <v>44001.028000000253</v>
      </c>
      <c r="J332" s="1">
        <v>100</v>
      </c>
      <c r="K332" s="1">
        <v>100</v>
      </c>
      <c r="L332" s="1">
        <v>0</v>
      </c>
      <c r="M332" s="1">
        <v>0</v>
      </c>
      <c r="N332" s="1">
        <v>0</v>
      </c>
      <c r="O332" s="1">
        <v>0</v>
      </c>
      <c r="P332" s="1">
        <v>100</v>
      </c>
      <c r="Q332" s="5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100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</row>
    <row r="333" spans="1:57" s="13" customFormat="1" x14ac:dyDescent="0.2">
      <c r="A333" s="7">
        <v>718</v>
      </c>
      <c r="B333" s="8">
        <v>28395</v>
      </c>
      <c r="C333" s="8">
        <v>1010</v>
      </c>
      <c r="D333" s="19">
        <v>43155</v>
      </c>
      <c r="E333" s="7" t="s">
        <v>24</v>
      </c>
      <c r="F333" s="7" t="s">
        <v>22</v>
      </c>
      <c r="G333" s="20" t="s">
        <v>25</v>
      </c>
      <c r="H333" s="7">
        <v>0</v>
      </c>
      <c r="I333" s="11">
        <v>39001.028000000253</v>
      </c>
      <c r="J333" s="7">
        <v>5000</v>
      </c>
      <c r="K333" s="7">
        <v>5000</v>
      </c>
      <c r="L333" s="7">
        <v>0</v>
      </c>
      <c r="M333" s="7">
        <v>5000</v>
      </c>
      <c r="N333" s="7">
        <v>0</v>
      </c>
      <c r="O333" s="7">
        <v>0</v>
      </c>
      <c r="P333" s="7">
        <v>5000</v>
      </c>
      <c r="Q333" s="11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</row>
    <row r="334" spans="1:57" s="6" customFormat="1" x14ac:dyDescent="0.2">
      <c r="A334" s="1">
        <v>719</v>
      </c>
      <c r="B334" s="2">
        <v>28395</v>
      </c>
      <c r="C334" s="2">
        <v>1010</v>
      </c>
      <c r="D334" s="18">
        <v>43155</v>
      </c>
      <c r="E334" s="1" t="s">
        <v>21</v>
      </c>
      <c r="F334" s="1" t="s">
        <v>22</v>
      </c>
      <c r="G334" s="16" t="s">
        <v>23</v>
      </c>
      <c r="H334" s="1">
        <v>0</v>
      </c>
      <c r="I334" s="5">
        <v>39421.028000000253</v>
      </c>
      <c r="J334" s="1">
        <v>420</v>
      </c>
      <c r="K334" s="1">
        <v>420</v>
      </c>
      <c r="L334" s="1">
        <v>420</v>
      </c>
      <c r="M334" s="1">
        <v>0</v>
      </c>
      <c r="N334" s="1">
        <v>0</v>
      </c>
      <c r="O334" s="1">
        <v>0</v>
      </c>
      <c r="P334" s="1">
        <v>0</v>
      </c>
      <c r="Q334" s="5">
        <v>420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</row>
    <row r="335" spans="1:57" s="13" customFormat="1" x14ac:dyDescent="0.2">
      <c r="A335" s="7">
        <v>720</v>
      </c>
      <c r="B335" s="8">
        <v>28395</v>
      </c>
      <c r="C335" s="8">
        <v>6220</v>
      </c>
      <c r="D335" s="19">
        <v>43155</v>
      </c>
      <c r="E335" s="7" t="s">
        <v>10</v>
      </c>
      <c r="F335" s="7" t="s">
        <v>4</v>
      </c>
      <c r="G335" s="20" t="s">
        <v>266</v>
      </c>
      <c r="H335" s="7">
        <v>0</v>
      </c>
      <c r="I335" s="11">
        <v>39403.028000000253</v>
      </c>
      <c r="J335" s="7">
        <v>18</v>
      </c>
      <c r="K335" s="7">
        <v>18</v>
      </c>
      <c r="L335" s="7">
        <v>0</v>
      </c>
      <c r="M335" s="7">
        <v>0</v>
      </c>
      <c r="N335" s="7">
        <v>0</v>
      </c>
      <c r="O335" s="7">
        <v>0</v>
      </c>
      <c r="P335" s="7">
        <v>18</v>
      </c>
      <c r="Q335" s="11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18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</row>
    <row r="336" spans="1:57" s="6" customFormat="1" x14ac:dyDescent="0.2">
      <c r="A336" s="1">
        <v>721</v>
      </c>
      <c r="B336" s="2">
        <v>28395</v>
      </c>
      <c r="C336" s="2">
        <v>1115</v>
      </c>
      <c r="D336" s="18">
        <v>43155</v>
      </c>
      <c r="E336" s="1" t="s">
        <v>24</v>
      </c>
      <c r="F336" s="1" t="s">
        <v>110</v>
      </c>
      <c r="G336" s="16" t="s">
        <v>137</v>
      </c>
      <c r="H336" s="1">
        <v>0</v>
      </c>
      <c r="I336" s="5">
        <v>39203.028000000253</v>
      </c>
      <c r="J336" s="1">
        <v>200</v>
      </c>
      <c r="K336" s="1">
        <v>200</v>
      </c>
      <c r="L336" s="1">
        <v>0</v>
      </c>
      <c r="M336" s="1">
        <v>0</v>
      </c>
      <c r="N336" s="1">
        <v>0</v>
      </c>
      <c r="O336" s="1">
        <v>200</v>
      </c>
      <c r="P336" s="1">
        <v>200</v>
      </c>
      <c r="Q336" s="5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</row>
    <row r="337" spans="1:57" s="13" customFormat="1" x14ac:dyDescent="0.2">
      <c r="A337" s="7">
        <v>722</v>
      </c>
      <c r="B337" s="8">
        <v>28395</v>
      </c>
      <c r="C337" s="8">
        <v>1120</v>
      </c>
      <c r="D337" s="19">
        <v>43155</v>
      </c>
      <c r="E337" s="7" t="s">
        <v>24</v>
      </c>
      <c r="F337" s="7" t="s">
        <v>110</v>
      </c>
      <c r="G337" s="20" t="s">
        <v>267</v>
      </c>
      <c r="H337" s="7">
        <v>0</v>
      </c>
      <c r="I337" s="11">
        <v>39003.028000000253</v>
      </c>
      <c r="J337" s="7">
        <v>200</v>
      </c>
      <c r="K337" s="7">
        <v>200</v>
      </c>
      <c r="L337" s="7">
        <v>0</v>
      </c>
      <c r="M337" s="7">
        <v>0</v>
      </c>
      <c r="N337" s="7">
        <v>0</v>
      </c>
      <c r="O337" s="7">
        <v>200</v>
      </c>
      <c r="P337" s="7">
        <v>200</v>
      </c>
      <c r="Q337" s="11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</row>
    <row r="338" spans="1:57" s="6" customFormat="1" x14ac:dyDescent="0.2">
      <c r="A338" s="1">
        <v>723</v>
      </c>
      <c r="B338" s="2">
        <v>28395</v>
      </c>
      <c r="C338" s="2">
        <v>6220</v>
      </c>
      <c r="D338" s="18">
        <v>43155</v>
      </c>
      <c r="E338" s="1" t="s">
        <v>10</v>
      </c>
      <c r="F338" s="1" t="s">
        <v>4</v>
      </c>
      <c r="G338" s="16" t="s">
        <v>257</v>
      </c>
      <c r="H338" s="1">
        <v>0</v>
      </c>
      <c r="I338" s="5">
        <v>38983.028000000253</v>
      </c>
      <c r="J338" s="1">
        <v>20</v>
      </c>
      <c r="K338" s="1">
        <v>20</v>
      </c>
      <c r="L338" s="1">
        <v>0</v>
      </c>
      <c r="M338" s="1">
        <v>0</v>
      </c>
      <c r="N338" s="1">
        <v>0</v>
      </c>
      <c r="O338" s="1">
        <v>0</v>
      </c>
      <c r="P338" s="1">
        <v>20</v>
      </c>
      <c r="Q338" s="5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20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</row>
    <row r="339" spans="1:57" s="13" customFormat="1" x14ac:dyDescent="0.2">
      <c r="A339" s="7">
        <v>724</v>
      </c>
      <c r="B339" s="8">
        <v>28395</v>
      </c>
      <c r="C339" s="8">
        <v>6220</v>
      </c>
      <c r="D339" s="19">
        <v>43156</v>
      </c>
      <c r="E339" s="7" t="s">
        <v>10</v>
      </c>
      <c r="F339" s="7" t="s">
        <v>4</v>
      </c>
      <c r="G339" s="20" t="s">
        <v>268</v>
      </c>
      <c r="H339" s="7">
        <v>0</v>
      </c>
      <c r="I339" s="11">
        <v>38943.028000000253</v>
      </c>
      <c r="J339" s="7">
        <v>40</v>
      </c>
      <c r="K339" s="7">
        <v>40</v>
      </c>
      <c r="L339" s="7">
        <v>0</v>
      </c>
      <c r="M339" s="7">
        <v>0</v>
      </c>
      <c r="N339" s="7">
        <v>0</v>
      </c>
      <c r="O339" s="7">
        <v>0</v>
      </c>
      <c r="P339" s="7">
        <v>40</v>
      </c>
      <c r="Q339" s="11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40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</row>
    <row r="340" spans="1:57" s="6" customFormat="1" x14ac:dyDescent="0.2">
      <c r="A340" s="1">
        <v>725</v>
      </c>
      <c r="B340" s="2">
        <v>28395</v>
      </c>
      <c r="C340" s="2">
        <v>6220</v>
      </c>
      <c r="D340" s="18">
        <v>43156</v>
      </c>
      <c r="E340" s="1" t="s">
        <v>10</v>
      </c>
      <c r="F340" s="1" t="s">
        <v>4</v>
      </c>
      <c r="G340" s="16" t="s">
        <v>269</v>
      </c>
      <c r="H340" s="1">
        <v>0</v>
      </c>
      <c r="I340" s="5">
        <v>38888.028000000253</v>
      </c>
      <c r="J340" s="1">
        <v>55</v>
      </c>
      <c r="K340" s="1">
        <v>55</v>
      </c>
      <c r="L340" s="1">
        <v>0</v>
      </c>
      <c r="M340" s="1">
        <v>0</v>
      </c>
      <c r="N340" s="1">
        <v>0</v>
      </c>
      <c r="O340" s="1">
        <v>0</v>
      </c>
      <c r="P340" s="1">
        <v>55</v>
      </c>
      <c r="Q340" s="5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55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</row>
    <row r="341" spans="1:57" s="13" customFormat="1" x14ac:dyDescent="0.2">
      <c r="A341" s="7">
        <v>726</v>
      </c>
      <c r="B341" s="8">
        <v>28395</v>
      </c>
      <c r="C341" s="8">
        <v>5009</v>
      </c>
      <c r="D341" s="19">
        <v>43156</v>
      </c>
      <c r="E341" s="7" t="s">
        <v>62</v>
      </c>
      <c r="F341" s="7" t="s">
        <v>63</v>
      </c>
      <c r="G341" s="20" t="s">
        <v>270</v>
      </c>
      <c r="H341" s="7">
        <v>0</v>
      </c>
      <c r="I341" s="11">
        <v>48888.028000000253</v>
      </c>
      <c r="J341" s="7">
        <v>10000</v>
      </c>
      <c r="K341" s="7">
        <v>10000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11">
        <v>10000</v>
      </c>
      <c r="R341" s="7">
        <v>0</v>
      </c>
      <c r="S341" s="7">
        <v>0</v>
      </c>
      <c r="T341" s="7">
        <v>10000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</row>
    <row r="342" spans="1:57" s="6" customFormat="1" x14ac:dyDescent="0.2">
      <c r="A342" s="1">
        <v>727</v>
      </c>
      <c r="B342" s="2">
        <v>28395</v>
      </c>
      <c r="C342" s="2">
        <v>1010</v>
      </c>
      <c r="D342" s="18">
        <v>43156</v>
      </c>
      <c r="E342" s="1" t="s">
        <v>21</v>
      </c>
      <c r="F342" s="1" t="s">
        <v>22</v>
      </c>
      <c r="G342" s="16" t="s">
        <v>23</v>
      </c>
      <c r="H342" s="1">
        <v>0</v>
      </c>
      <c r="I342" s="5">
        <v>49288.028000000253</v>
      </c>
      <c r="J342" s="1">
        <v>400</v>
      </c>
      <c r="K342" s="1">
        <v>400</v>
      </c>
      <c r="L342" s="1">
        <v>400</v>
      </c>
      <c r="M342" s="1">
        <v>0</v>
      </c>
      <c r="N342" s="1">
        <v>0</v>
      </c>
      <c r="O342" s="1">
        <v>0</v>
      </c>
      <c r="P342" s="1">
        <v>0</v>
      </c>
      <c r="Q342" s="5">
        <v>400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</row>
    <row r="343" spans="1:57" s="13" customFormat="1" x14ac:dyDescent="0.2">
      <c r="A343" s="7">
        <v>728</v>
      </c>
      <c r="B343" s="8">
        <v>28395</v>
      </c>
      <c r="C343" s="8">
        <v>8008</v>
      </c>
      <c r="D343" s="19">
        <v>43156</v>
      </c>
      <c r="E343" s="7" t="s">
        <v>40</v>
      </c>
      <c r="F343" s="7" t="s">
        <v>41</v>
      </c>
      <c r="G343" s="20" t="s">
        <v>271</v>
      </c>
      <c r="H343" s="7">
        <v>0</v>
      </c>
      <c r="I343" s="11">
        <v>49088.028000000253</v>
      </c>
      <c r="J343" s="7">
        <v>200</v>
      </c>
      <c r="K343" s="7">
        <v>200</v>
      </c>
      <c r="L343" s="7">
        <v>0</v>
      </c>
      <c r="M343" s="7">
        <v>0</v>
      </c>
      <c r="N343" s="7">
        <v>0</v>
      </c>
      <c r="O343" s="7">
        <v>0</v>
      </c>
      <c r="P343" s="7">
        <v>200</v>
      </c>
      <c r="Q343" s="11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200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</row>
    <row r="344" spans="1:57" s="6" customFormat="1" x14ac:dyDescent="0.2">
      <c r="A344" s="1">
        <v>729</v>
      </c>
      <c r="B344" s="2">
        <v>28395</v>
      </c>
      <c r="C344" s="2">
        <v>1111</v>
      </c>
      <c r="D344" s="18">
        <v>43156</v>
      </c>
      <c r="E344" s="1" t="s">
        <v>24</v>
      </c>
      <c r="F344" s="1" t="s">
        <v>110</v>
      </c>
      <c r="G344" s="16" t="s">
        <v>198</v>
      </c>
      <c r="H344" s="1">
        <v>0</v>
      </c>
      <c r="I344" s="5">
        <v>48788.028000000253</v>
      </c>
      <c r="J344" s="1">
        <v>300</v>
      </c>
      <c r="K344" s="1">
        <v>300</v>
      </c>
      <c r="L344" s="1">
        <v>0</v>
      </c>
      <c r="M344" s="1">
        <v>0</v>
      </c>
      <c r="N344" s="1">
        <v>0</v>
      </c>
      <c r="O344" s="1">
        <v>300</v>
      </c>
      <c r="P344" s="1">
        <v>300</v>
      </c>
      <c r="Q344" s="5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</row>
    <row r="345" spans="1:57" s="13" customFormat="1" x14ac:dyDescent="0.2">
      <c r="A345" s="7">
        <v>730</v>
      </c>
      <c r="B345" s="8">
        <v>28395</v>
      </c>
      <c r="C345" s="8">
        <v>6517</v>
      </c>
      <c r="D345" s="19">
        <v>43156</v>
      </c>
      <c r="E345" s="7" t="s">
        <v>3</v>
      </c>
      <c r="F345" s="7" t="s">
        <v>4</v>
      </c>
      <c r="G345" s="20" t="s">
        <v>272</v>
      </c>
      <c r="H345" s="7">
        <v>0</v>
      </c>
      <c r="I345" s="11">
        <v>48749.028000000253</v>
      </c>
      <c r="J345" s="7">
        <v>39</v>
      </c>
      <c r="K345" s="7">
        <v>39</v>
      </c>
      <c r="L345" s="7">
        <v>0</v>
      </c>
      <c r="M345" s="7">
        <v>0</v>
      </c>
      <c r="N345" s="7">
        <v>0</v>
      </c>
      <c r="O345" s="7">
        <v>0</v>
      </c>
      <c r="P345" s="7">
        <v>39</v>
      </c>
      <c r="Q345" s="11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39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</row>
    <row r="346" spans="1:57" s="6" customFormat="1" x14ac:dyDescent="0.2">
      <c r="A346" s="1">
        <v>731</v>
      </c>
      <c r="B346" s="2">
        <v>28395</v>
      </c>
      <c r="C346" s="2">
        <v>6220</v>
      </c>
      <c r="D346" s="18">
        <v>43157</v>
      </c>
      <c r="E346" s="1" t="s">
        <v>10</v>
      </c>
      <c r="F346" s="1" t="s">
        <v>4</v>
      </c>
      <c r="G346" s="16" t="s">
        <v>273</v>
      </c>
      <c r="H346" s="1">
        <v>0</v>
      </c>
      <c r="I346" s="5">
        <v>48724.028000000253</v>
      </c>
      <c r="J346" s="1">
        <v>25</v>
      </c>
      <c r="K346" s="1">
        <v>25</v>
      </c>
      <c r="L346" s="1">
        <v>0</v>
      </c>
      <c r="M346" s="1">
        <v>0</v>
      </c>
      <c r="N346" s="1">
        <v>0</v>
      </c>
      <c r="O346" s="1">
        <v>0</v>
      </c>
      <c r="P346" s="1">
        <v>25</v>
      </c>
      <c r="Q346" s="5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25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</row>
    <row r="347" spans="1:57" s="13" customFormat="1" x14ac:dyDescent="0.2">
      <c r="A347" s="7">
        <v>732</v>
      </c>
      <c r="B347" s="8">
        <v>28395</v>
      </c>
      <c r="C347" s="8">
        <v>6220</v>
      </c>
      <c r="D347" s="19">
        <v>43157</v>
      </c>
      <c r="E347" s="7" t="s">
        <v>10</v>
      </c>
      <c r="F347" s="7" t="s">
        <v>4</v>
      </c>
      <c r="G347" s="20" t="s">
        <v>274</v>
      </c>
      <c r="H347" s="7">
        <v>0</v>
      </c>
      <c r="I347" s="11">
        <v>48720.028000000253</v>
      </c>
      <c r="J347" s="7">
        <v>4</v>
      </c>
      <c r="K347" s="7">
        <v>4</v>
      </c>
      <c r="L347" s="7">
        <v>0</v>
      </c>
      <c r="M347" s="7">
        <v>0</v>
      </c>
      <c r="N347" s="7">
        <v>0</v>
      </c>
      <c r="O347" s="7">
        <v>0</v>
      </c>
      <c r="P347" s="7">
        <v>4</v>
      </c>
      <c r="Q347" s="11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4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</row>
    <row r="348" spans="1:57" s="6" customFormat="1" x14ac:dyDescent="0.2">
      <c r="A348" s="1">
        <v>733</v>
      </c>
      <c r="B348" s="2">
        <v>28395</v>
      </c>
      <c r="C348" s="2">
        <v>6220</v>
      </c>
      <c r="D348" s="18">
        <v>43157</v>
      </c>
      <c r="E348" s="1" t="s">
        <v>10</v>
      </c>
      <c r="F348" s="1" t="s">
        <v>4</v>
      </c>
      <c r="G348" s="16" t="s">
        <v>275</v>
      </c>
      <c r="H348" s="1">
        <v>0</v>
      </c>
      <c r="I348" s="5">
        <v>48713.028000000253</v>
      </c>
      <c r="J348" s="1">
        <v>7</v>
      </c>
      <c r="K348" s="1">
        <v>7</v>
      </c>
      <c r="L348" s="1">
        <v>0</v>
      </c>
      <c r="M348" s="1">
        <v>0</v>
      </c>
      <c r="N348" s="1">
        <v>0</v>
      </c>
      <c r="O348" s="1">
        <v>0</v>
      </c>
      <c r="P348" s="1">
        <v>7</v>
      </c>
      <c r="Q348" s="5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7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</row>
    <row r="349" spans="1:57" s="13" customFormat="1" x14ac:dyDescent="0.2">
      <c r="A349" s="7">
        <v>734</v>
      </c>
      <c r="B349" s="8">
        <v>28395</v>
      </c>
      <c r="C349" s="8">
        <v>6516</v>
      </c>
      <c r="D349" s="19">
        <v>43157</v>
      </c>
      <c r="E349" s="7" t="s">
        <v>3</v>
      </c>
      <c r="F349" s="7" t="s">
        <v>4</v>
      </c>
      <c r="G349" s="20" t="s">
        <v>276</v>
      </c>
      <c r="H349" s="7">
        <v>0</v>
      </c>
      <c r="I349" s="11">
        <v>48613.028000000253</v>
      </c>
      <c r="J349" s="7">
        <v>100</v>
      </c>
      <c r="K349" s="7">
        <v>100</v>
      </c>
      <c r="L349" s="7">
        <v>0</v>
      </c>
      <c r="M349" s="7">
        <v>0</v>
      </c>
      <c r="N349" s="7">
        <v>0</v>
      </c>
      <c r="O349" s="7">
        <v>0</v>
      </c>
      <c r="P349" s="7">
        <v>100</v>
      </c>
      <c r="Q349" s="11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100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</row>
    <row r="350" spans="1:57" s="6" customFormat="1" x14ac:dyDescent="0.2">
      <c r="A350" s="1">
        <v>735</v>
      </c>
      <c r="B350" s="2">
        <v>28395</v>
      </c>
      <c r="C350" s="2">
        <v>1010</v>
      </c>
      <c r="D350" s="18">
        <v>43157</v>
      </c>
      <c r="E350" s="1" t="s">
        <v>21</v>
      </c>
      <c r="F350" s="1" t="s">
        <v>22</v>
      </c>
      <c r="G350" s="16" t="s">
        <v>23</v>
      </c>
      <c r="H350" s="1">
        <v>0</v>
      </c>
      <c r="I350" s="5">
        <v>50818.028000000253</v>
      </c>
      <c r="J350" s="1">
        <v>2205</v>
      </c>
      <c r="K350" s="1">
        <v>2205</v>
      </c>
      <c r="L350" s="1">
        <v>2205</v>
      </c>
      <c r="M350" s="1">
        <v>0</v>
      </c>
      <c r="N350" s="1">
        <v>0</v>
      </c>
      <c r="O350" s="1">
        <v>0</v>
      </c>
      <c r="P350" s="1">
        <v>0</v>
      </c>
      <c r="Q350" s="5">
        <v>2205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</row>
    <row r="351" spans="1:57" s="13" customFormat="1" x14ac:dyDescent="0.2">
      <c r="A351" s="7">
        <v>736</v>
      </c>
      <c r="B351" s="8">
        <v>28395</v>
      </c>
      <c r="C351" s="8">
        <v>1121</v>
      </c>
      <c r="D351" s="19">
        <v>43157</v>
      </c>
      <c r="E351" s="7" t="s">
        <v>24</v>
      </c>
      <c r="F351" s="7" t="s">
        <v>110</v>
      </c>
      <c r="G351" s="20" t="s">
        <v>277</v>
      </c>
      <c r="H351" s="7">
        <v>0</v>
      </c>
      <c r="I351" s="11">
        <v>50768.028000000253</v>
      </c>
      <c r="J351" s="7">
        <v>50</v>
      </c>
      <c r="K351" s="7">
        <v>50</v>
      </c>
      <c r="L351" s="7">
        <v>0</v>
      </c>
      <c r="M351" s="7">
        <v>0</v>
      </c>
      <c r="N351" s="7">
        <v>0</v>
      </c>
      <c r="O351" s="7">
        <v>50</v>
      </c>
      <c r="P351" s="7">
        <v>50</v>
      </c>
      <c r="Q351" s="11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</row>
    <row r="352" spans="1:57" s="6" customFormat="1" x14ac:dyDescent="0.2">
      <c r="A352" s="1">
        <v>737</v>
      </c>
      <c r="B352" s="2">
        <v>28395</v>
      </c>
      <c r="C352" s="2">
        <v>1110</v>
      </c>
      <c r="D352" s="18">
        <v>43157</v>
      </c>
      <c r="E352" s="1" t="s">
        <v>24</v>
      </c>
      <c r="F352" s="1" t="s">
        <v>110</v>
      </c>
      <c r="G352" s="16" t="s">
        <v>203</v>
      </c>
      <c r="H352" s="1">
        <v>0</v>
      </c>
      <c r="I352" s="5">
        <v>50568.028000000253</v>
      </c>
      <c r="J352" s="1">
        <v>200</v>
      </c>
      <c r="K352" s="1">
        <v>200</v>
      </c>
      <c r="L352" s="1">
        <v>0</v>
      </c>
      <c r="M352" s="1">
        <v>0</v>
      </c>
      <c r="N352" s="1">
        <v>0</v>
      </c>
      <c r="O352" s="1">
        <v>200</v>
      </c>
      <c r="P352" s="1">
        <v>200</v>
      </c>
      <c r="Q352" s="5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</row>
    <row r="353" spans="1:57" s="13" customFormat="1" x14ac:dyDescent="0.2">
      <c r="A353" s="7">
        <v>738</v>
      </c>
      <c r="B353" s="8">
        <v>28395</v>
      </c>
      <c r="C353" s="8">
        <v>6220</v>
      </c>
      <c r="D353" s="19">
        <v>43157</v>
      </c>
      <c r="E353" s="7" t="s">
        <v>10</v>
      </c>
      <c r="F353" s="7" t="s">
        <v>4</v>
      </c>
      <c r="G353" s="20" t="s">
        <v>257</v>
      </c>
      <c r="H353" s="7">
        <v>0</v>
      </c>
      <c r="I353" s="11">
        <v>50531.028000000253</v>
      </c>
      <c r="J353" s="7">
        <v>37</v>
      </c>
      <c r="K353" s="7">
        <v>37</v>
      </c>
      <c r="L353" s="7">
        <v>0</v>
      </c>
      <c r="M353" s="7">
        <v>0</v>
      </c>
      <c r="N353" s="7">
        <v>0</v>
      </c>
      <c r="O353" s="7">
        <v>0</v>
      </c>
      <c r="P353" s="7">
        <v>37</v>
      </c>
      <c r="Q353" s="11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37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</row>
    <row r="354" spans="1:57" s="6" customFormat="1" x14ac:dyDescent="0.2">
      <c r="A354" s="1">
        <v>739</v>
      </c>
      <c r="B354" s="2">
        <v>28395</v>
      </c>
      <c r="C354" s="2">
        <v>6220</v>
      </c>
      <c r="D354" s="18">
        <v>43157</v>
      </c>
      <c r="E354" s="1" t="s">
        <v>10</v>
      </c>
      <c r="F354" s="1" t="s">
        <v>4</v>
      </c>
      <c r="G354" s="16" t="s">
        <v>278</v>
      </c>
      <c r="H354" s="1">
        <v>0</v>
      </c>
      <c r="I354" s="5">
        <v>50331.028000000253</v>
      </c>
      <c r="J354" s="1">
        <v>200</v>
      </c>
      <c r="K354" s="1">
        <v>200</v>
      </c>
      <c r="L354" s="1">
        <v>0</v>
      </c>
      <c r="M354" s="1">
        <v>0</v>
      </c>
      <c r="N354" s="1">
        <v>0</v>
      </c>
      <c r="O354" s="1">
        <v>0</v>
      </c>
      <c r="P354" s="1">
        <v>200</v>
      </c>
      <c r="Q354" s="5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200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</row>
    <row r="355" spans="1:57" s="13" customFormat="1" x14ac:dyDescent="0.2">
      <c r="A355" s="7">
        <v>740</v>
      </c>
      <c r="B355" s="8">
        <v>28395</v>
      </c>
      <c r="C355" s="8">
        <v>6111</v>
      </c>
      <c r="D355" s="19">
        <v>43157</v>
      </c>
      <c r="E355" s="7" t="s">
        <v>19</v>
      </c>
      <c r="F355" s="7" t="s">
        <v>4</v>
      </c>
      <c r="G355" s="20" t="s">
        <v>279</v>
      </c>
      <c r="H355" s="7">
        <v>0</v>
      </c>
      <c r="I355" s="11">
        <v>48706.028000000253</v>
      </c>
      <c r="J355" s="7">
        <v>1625</v>
      </c>
      <c r="K355" s="7">
        <v>1625</v>
      </c>
      <c r="L355" s="7">
        <v>0</v>
      </c>
      <c r="M355" s="7">
        <v>0</v>
      </c>
      <c r="N355" s="7">
        <v>0</v>
      </c>
      <c r="O355" s="7">
        <v>0</v>
      </c>
      <c r="P355" s="7">
        <v>1625</v>
      </c>
      <c r="Q355" s="11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1625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</row>
    <row r="356" spans="1:57" s="6" customFormat="1" x14ac:dyDescent="0.2">
      <c r="A356" s="1">
        <v>741</v>
      </c>
      <c r="B356" s="2">
        <v>28395</v>
      </c>
      <c r="C356" s="2">
        <v>6322</v>
      </c>
      <c r="D356" s="18">
        <v>43157</v>
      </c>
      <c r="E356" s="1" t="s">
        <v>10</v>
      </c>
      <c r="F356" s="1" t="s">
        <v>4</v>
      </c>
      <c r="G356" s="16" t="s">
        <v>121</v>
      </c>
      <c r="H356" s="1">
        <v>0</v>
      </c>
      <c r="I356" s="5">
        <v>48631.028000000253</v>
      </c>
      <c r="J356" s="1">
        <v>75</v>
      </c>
      <c r="K356" s="1">
        <v>75</v>
      </c>
      <c r="L356" s="1">
        <v>0</v>
      </c>
      <c r="M356" s="1">
        <v>0</v>
      </c>
      <c r="N356" s="1">
        <v>0</v>
      </c>
      <c r="O356" s="1">
        <v>0</v>
      </c>
      <c r="P356" s="1">
        <v>75</v>
      </c>
      <c r="Q356" s="5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75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</row>
    <row r="357" spans="1:57" s="13" customFormat="1" x14ac:dyDescent="0.2">
      <c r="A357" s="7">
        <v>742</v>
      </c>
      <c r="B357" s="8">
        <v>28395</v>
      </c>
      <c r="C357" s="8">
        <v>6220</v>
      </c>
      <c r="D357" s="19">
        <v>43157</v>
      </c>
      <c r="E357" s="7" t="s">
        <v>10</v>
      </c>
      <c r="F357" s="7" t="s">
        <v>4</v>
      </c>
      <c r="G357" s="20" t="s">
        <v>280</v>
      </c>
      <c r="H357" s="7">
        <v>0</v>
      </c>
      <c r="I357" s="11">
        <v>48613.028000000253</v>
      </c>
      <c r="J357" s="7">
        <v>18</v>
      </c>
      <c r="K357" s="7">
        <v>18</v>
      </c>
      <c r="L357" s="7">
        <v>0</v>
      </c>
      <c r="M357" s="7">
        <v>0</v>
      </c>
      <c r="N357" s="7">
        <v>0</v>
      </c>
      <c r="O357" s="7">
        <v>0</v>
      </c>
      <c r="P357" s="7">
        <v>18</v>
      </c>
      <c r="Q357" s="11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18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</row>
    <row r="358" spans="1:57" s="6" customFormat="1" x14ac:dyDescent="0.2">
      <c r="A358" s="1">
        <v>743</v>
      </c>
      <c r="B358" s="2">
        <v>28395</v>
      </c>
      <c r="C358" s="2">
        <v>6509</v>
      </c>
      <c r="D358" s="18">
        <v>43157</v>
      </c>
      <c r="E358" s="1" t="s">
        <v>3</v>
      </c>
      <c r="F358" s="1" t="s">
        <v>4</v>
      </c>
      <c r="G358" s="16" t="s">
        <v>281</v>
      </c>
      <c r="H358" s="1">
        <v>0</v>
      </c>
      <c r="I358" s="5">
        <v>47613.028000000253</v>
      </c>
      <c r="J358" s="1">
        <v>1000</v>
      </c>
      <c r="K358" s="1">
        <v>1000</v>
      </c>
      <c r="L358" s="1">
        <v>0</v>
      </c>
      <c r="M358" s="1">
        <v>0</v>
      </c>
      <c r="N358" s="1">
        <v>0</v>
      </c>
      <c r="O358" s="1">
        <v>0</v>
      </c>
      <c r="P358" s="1">
        <v>1000</v>
      </c>
      <c r="Q358" s="5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1000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</row>
    <row r="359" spans="1:57" s="13" customFormat="1" x14ac:dyDescent="0.2">
      <c r="A359" s="7">
        <v>744</v>
      </c>
      <c r="B359" s="8">
        <v>28395</v>
      </c>
      <c r="C359" s="8">
        <v>5010</v>
      </c>
      <c r="D359" s="19">
        <v>43157</v>
      </c>
      <c r="E359" s="7" t="s">
        <v>62</v>
      </c>
      <c r="F359" s="7" t="s">
        <v>63</v>
      </c>
      <c r="G359" s="20" t="s">
        <v>282</v>
      </c>
      <c r="H359" s="7">
        <v>0</v>
      </c>
      <c r="I359" s="11">
        <v>72613.028000000253</v>
      </c>
      <c r="J359" s="7">
        <v>25000</v>
      </c>
      <c r="K359" s="7">
        <v>25000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11">
        <v>25000</v>
      </c>
      <c r="R359" s="7">
        <v>0</v>
      </c>
      <c r="S359" s="7">
        <v>0</v>
      </c>
      <c r="T359" s="7">
        <v>25000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</row>
    <row r="360" spans="1:57" s="6" customFormat="1" x14ac:dyDescent="0.2">
      <c r="A360" s="1">
        <v>745</v>
      </c>
      <c r="B360" s="2">
        <v>28395</v>
      </c>
      <c r="C360" s="2">
        <v>0</v>
      </c>
      <c r="D360" s="18">
        <v>43157</v>
      </c>
      <c r="E360" s="1" t="s">
        <v>19</v>
      </c>
      <c r="F360" s="1" t="s">
        <v>4</v>
      </c>
      <c r="G360" s="16" t="s">
        <v>283</v>
      </c>
      <c r="H360" s="1">
        <v>0</v>
      </c>
      <c r="I360" s="5">
        <v>72453.028000000253</v>
      </c>
      <c r="J360" s="1">
        <v>160</v>
      </c>
      <c r="K360" s="1">
        <v>160</v>
      </c>
      <c r="L360" s="1">
        <v>0</v>
      </c>
      <c r="M360" s="1">
        <v>0</v>
      </c>
      <c r="N360" s="1">
        <v>0</v>
      </c>
      <c r="O360" s="1">
        <v>0</v>
      </c>
      <c r="P360" s="1">
        <v>160</v>
      </c>
      <c r="Q360" s="5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160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</row>
    <row r="361" spans="1:57" s="13" customFormat="1" x14ac:dyDescent="0.2">
      <c r="A361" s="7">
        <v>746</v>
      </c>
      <c r="B361" s="8">
        <v>28395</v>
      </c>
      <c r="C361" s="8">
        <v>1112</v>
      </c>
      <c r="D361" s="19">
        <v>43157</v>
      </c>
      <c r="E361" s="7" t="s">
        <v>24</v>
      </c>
      <c r="F361" s="7" t="s">
        <v>110</v>
      </c>
      <c r="G361" s="20" t="s">
        <v>284</v>
      </c>
      <c r="H361" s="7">
        <v>0</v>
      </c>
      <c r="I361" s="11">
        <v>65453.028000000253</v>
      </c>
      <c r="J361" s="7">
        <v>7000</v>
      </c>
      <c r="K361" s="7">
        <v>7000</v>
      </c>
      <c r="L361" s="7">
        <v>0</v>
      </c>
      <c r="M361" s="7">
        <v>0</v>
      </c>
      <c r="N361" s="7">
        <v>0</v>
      </c>
      <c r="O361" s="7">
        <v>7000</v>
      </c>
      <c r="P361" s="7">
        <v>7000</v>
      </c>
      <c r="Q361" s="11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</row>
    <row r="362" spans="1:57" s="6" customFormat="1" x14ac:dyDescent="0.2">
      <c r="A362" s="1">
        <v>747</v>
      </c>
      <c r="B362" s="2">
        <v>28395</v>
      </c>
      <c r="C362" s="2">
        <v>6220</v>
      </c>
      <c r="D362" s="18">
        <v>43158</v>
      </c>
      <c r="E362" s="1" t="s">
        <v>10</v>
      </c>
      <c r="F362" s="1" t="s">
        <v>4</v>
      </c>
      <c r="G362" s="16" t="s">
        <v>215</v>
      </c>
      <c r="H362" s="1">
        <v>0</v>
      </c>
      <c r="I362" s="5">
        <v>65403.028000000253</v>
      </c>
      <c r="J362" s="1">
        <v>50</v>
      </c>
      <c r="K362" s="1">
        <v>50</v>
      </c>
      <c r="L362" s="1">
        <v>0</v>
      </c>
      <c r="M362" s="1">
        <v>0</v>
      </c>
      <c r="N362" s="1">
        <v>0</v>
      </c>
      <c r="O362" s="1">
        <v>0</v>
      </c>
      <c r="P362" s="1">
        <v>50</v>
      </c>
      <c r="Q362" s="5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50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</row>
    <row r="363" spans="1:57" s="13" customFormat="1" x14ac:dyDescent="0.2">
      <c r="A363" s="7">
        <v>748</v>
      </c>
      <c r="B363" s="8">
        <v>28395</v>
      </c>
      <c r="C363" s="8">
        <v>8008</v>
      </c>
      <c r="D363" s="19">
        <v>43158</v>
      </c>
      <c r="E363" s="7" t="s">
        <v>40</v>
      </c>
      <c r="F363" s="7" t="s">
        <v>41</v>
      </c>
      <c r="G363" s="20" t="s">
        <v>285</v>
      </c>
      <c r="H363" s="7">
        <v>0</v>
      </c>
      <c r="I363" s="11">
        <v>65368.028000000253</v>
      </c>
      <c r="J363" s="7">
        <v>35</v>
      </c>
      <c r="K363" s="7">
        <v>35</v>
      </c>
      <c r="L363" s="7">
        <v>0</v>
      </c>
      <c r="M363" s="7">
        <v>0</v>
      </c>
      <c r="N363" s="7">
        <v>0</v>
      </c>
      <c r="O363" s="7">
        <v>0</v>
      </c>
      <c r="P363" s="7">
        <v>35</v>
      </c>
      <c r="Q363" s="11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35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</row>
    <row r="364" spans="1:57" s="6" customFormat="1" x14ac:dyDescent="0.2">
      <c r="A364" s="1">
        <v>749</v>
      </c>
      <c r="B364" s="2">
        <v>28395</v>
      </c>
      <c r="C364" s="2">
        <v>8008</v>
      </c>
      <c r="D364" s="18">
        <v>43158</v>
      </c>
      <c r="E364" s="1" t="s">
        <v>40</v>
      </c>
      <c r="F364" s="1" t="s">
        <v>41</v>
      </c>
      <c r="G364" s="16" t="s">
        <v>286</v>
      </c>
      <c r="H364" s="1">
        <v>0</v>
      </c>
      <c r="I364" s="5">
        <v>63868.028000000253</v>
      </c>
      <c r="J364" s="1">
        <v>1500</v>
      </c>
      <c r="K364" s="1">
        <v>1500</v>
      </c>
      <c r="L364" s="1">
        <v>0</v>
      </c>
      <c r="M364" s="1">
        <v>0</v>
      </c>
      <c r="N364" s="1">
        <v>0</v>
      </c>
      <c r="O364" s="1">
        <v>0</v>
      </c>
      <c r="P364" s="1">
        <v>1500</v>
      </c>
      <c r="Q364" s="5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1500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</row>
    <row r="365" spans="1:57" s="13" customFormat="1" x14ac:dyDescent="0.2">
      <c r="A365" s="7">
        <v>750</v>
      </c>
      <c r="B365" s="8">
        <v>28395</v>
      </c>
      <c r="C365" s="8">
        <v>6510</v>
      </c>
      <c r="D365" s="19">
        <v>43158</v>
      </c>
      <c r="E365" s="7" t="s">
        <v>3</v>
      </c>
      <c r="F365" s="7" t="s">
        <v>4</v>
      </c>
      <c r="G365" s="20" t="s">
        <v>287</v>
      </c>
      <c r="H365" s="7">
        <v>0</v>
      </c>
      <c r="I365" s="11">
        <v>63828.028000000253</v>
      </c>
      <c r="J365" s="7">
        <v>40</v>
      </c>
      <c r="K365" s="7">
        <v>40</v>
      </c>
      <c r="L365" s="7">
        <v>0</v>
      </c>
      <c r="M365" s="7">
        <v>0</v>
      </c>
      <c r="N365" s="7">
        <v>0</v>
      </c>
      <c r="O365" s="7">
        <v>0</v>
      </c>
      <c r="P365" s="7">
        <v>40</v>
      </c>
      <c r="Q365" s="11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40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</row>
    <row r="366" spans="1:57" s="6" customFormat="1" x14ac:dyDescent="0.2">
      <c r="A366" s="1">
        <v>751</v>
      </c>
      <c r="B366" s="2">
        <v>28395</v>
      </c>
      <c r="C366" s="2">
        <v>6220</v>
      </c>
      <c r="D366" s="18">
        <v>43158</v>
      </c>
      <c r="E366" s="1" t="s">
        <v>10</v>
      </c>
      <c r="F366" s="1" t="s">
        <v>4</v>
      </c>
      <c r="G366" s="16" t="s">
        <v>288</v>
      </c>
      <c r="H366" s="1">
        <v>0</v>
      </c>
      <c r="I366" s="5">
        <v>63768.028000000253</v>
      </c>
      <c r="J366" s="1">
        <v>60</v>
      </c>
      <c r="K366" s="1">
        <v>60</v>
      </c>
      <c r="L366" s="1">
        <v>0</v>
      </c>
      <c r="M366" s="1">
        <v>0</v>
      </c>
      <c r="N366" s="1">
        <v>0</v>
      </c>
      <c r="O366" s="1">
        <v>0</v>
      </c>
      <c r="P366" s="1">
        <v>60</v>
      </c>
      <c r="Q366" s="5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60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</row>
    <row r="367" spans="1:57" s="13" customFormat="1" x14ac:dyDescent="0.2">
      <c r="A367" s="7">
        <v>752</v>
      </c>
      <c r="B367" s="8">
        <v>28395</v>
      </c>
      <c r="C367" s="8">
        <v>5008</v>
      </c>
      <c r="D367" s="19">
        <v>43158</v>
      </c>
      <c r="E367" s="7" t="s">
        <v>62</v>
      </c>
      <c r="F367" s="7" t="s">
        <v>63</v>
      </c>
      <c r="G367" s="20" t="s">
        <v>289</v>
      </c>
      <c r="H367" s="7">
        <v>0</v>
      </c>
      <c r="I367" s="11">
        <v>93768.028000000253</v>
      </c>
      <c r="J367" s="7">
        <v>30000</v>
      </c>
      <c r="K367" s="7">
        <v>30000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11">
        <v>30000</v>
      </c>
      <c r="R367" s="7">
        <v>0</v>
      </c>
      <c r="S367" s="7">
        <v>0</v>
      </c>
      <c r="T367" s="7">
        <v>30000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</row>
    <row r="368" spans="1:57" s="6" customFormat="1" x14ac:dyDescent="0.2">
      <c r="A368" s="1">
        <v>753</v>
      </c>
      <c r="B368" s="2">
        <v>28395</v>
      </c>
      <c r="C368" s="2">
        <v>6800</v>
      </c>
      <c r="D368" s="18">
        <v>43158</v>
      </c>
      <c r="E368" s="1" t="s">
        <v>10</v>
      </c>
      <c r="F368" s="1" t="s">
        <v>4</v>
      </c>
      <c r="G368" s="16" t="s">
        <v>290</v>
      </c>
      <c r="H368" s="1">
        <v>0</v>
      </c>
      <c r="I368" s="5">
        <v>93688.028000000253</v>
      </c>
      <c r="J368" s="1">
        <v>80</v>
      </c>
      <c r="K368" s="1">
        <v>80</v>
      </c>
      <c r="L368" s="1">
        <v>0</v>
      </c>
      <c r="M368" s="1">
        <v>0</v>
      </c>
      <c r="N368" s="1">
        <v>0</v>
      </c>
      <c r="O368" s="1">
        <v>0</v>
      </c>
      <c r="P368" s="1">
        <v>80</v>
      </c>
      <c r="Q368" s="5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80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</row>
    <row r="369" spans="1:57" s="13" customFormat="1" x14ac:dyDescent="0.2">
      <c r="A369" s="7">
        <v>754</v>
      </c>
      <c r="B369" s="8">
        <v>28395</v>
      </c>
      <c r="C369" s="8">
        <v>1111</v>
      </c>
      <c r="D369" s="19">
        <v>43158</v>
      </c>
      <c r="E369" s="7" t="s">
        <v>24</v>
      </c>
      <c r="F369" s="7" t="s">
        <v>110</v>
      </c>
      <c r="G369" s="20" t="s">
        <v>291</v>
      </c>
      <c r="H369" s="7">
        <v>0</v>
      </c>
      <c r="I369" s="11">
        <v>91668.028000000253</v>
      </c>
      <c r="J369" s="7">
        <v>2020</v>
      </c>
      <c r="K369" s="7">
        <v>2020</v>
      </c>
      <c r="L369" s="7">
        <v>0</v>
      </c>
      <c r="M369" s="7">
        <v>0</v>
      </c>
      <c r="N369" s="7">
        <v>0</v>
      </c>
      <c r="O369" s="7">
        <v>2020</v>
      </c>
      <c r="P369" s="7">
        <v>2020</v>
      </c>
      <c r="Q369" s="11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</row>
    <row r="370" spans="1:57" s="6" customFormat="1" x14ac:dyDescent="0.2">
      <c r="A370" s="1">
        <v>755</v>
      </c>
      <c r="B370" s="2">
        <v>28395</v>
      </c>
      <c r="C370" s="2">
        <v>1010</v>
      </c>
      <c r="D370" s="18">
        <v>43158</v>
      </c>
      <c r="E370" s="1" t="s">
        <v>24</v>
      </c>
      <c r="F370" s="1" t="s">
        <v>22</v>
      </c>
      <c r="G370" s="16" t="s">
        <v>25</v>
      </c>
      <c r="H370" s="1">
        <v>0</v>
      </c>
      <c r="I370" s="5">
        <v>91068.028000000253</v>
      </c>
      <c r="J370" s="1">
        <v>600</v>
      </c>
      <c r="K370" s="1">
        <v>600</v>
      </c>
      <c r="L370" s="1">
        <v>0</v>
      </c>
      <c r="M370" s="1">
        <v>600</v>
      </c>
      <c r="N370" s="1">
        <v>0</v>
      </c>
      <c r="O370" s="1">
        <v>0</v>
      </c>
      <c r="P370" s="1">
        <v>600</v>
      </c>
      <c r="Q370" s="5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</row>
    <row r="371" spans="1:57" s="13" customFormat="1" x14ac:dyDescent="0.2">
      <c r="A371" s="7">
        <v>756</v>
      </c>
      <c r="B371" s="8">
        <v>28395</v>
      </c>
      <c r="C371" s="8">
        <v>1113</v>
      </c>
      <c r="D371" s="19">
        <v>43158</v>
      </c>
      <c r="E371" s="7" t="s">
        <v>24</v>
      </c>
      <c r="F371" s="7" t="s">
        <v>110</v>
      </c>
      <c r="G371" s="20" t="s">
        <v>292</v>
      </c>
      <c r="H371" s="7">
        <v>0</v>
      </c>
      <c r="I371" s="11">
        <v>84068.028000000253</v>
      </c>
      <c r="J371" s="7">
        <v>7000</v>
      </c>
      <c r="K371" s="7">
        <v>7000</v>
      </c>
      <c r="L371" s="7">
        <v>0</v>
      </c>
      <c r="M371" s="7">
        <v>0</v>
      </c>
      <c r="N371" s="7">
        <v>0</v>
      </c>
      <c r="O371" s="7">
        <v>7000</v>
      </c>
      <c r="P371" s="7">
        <v>7000</v>
      </c>
      <c r="Q371" s="11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7">
        <v>0</v>
      </c>
      <c r="AV371" s="7">
        <v>0</v>
      </c>
      <c r="AW371" s="7">
        <v>0</v>
      </c>
      <c r="AX371" s="7">
        <v>0</v>
      </c>
      <c r="AY371" s="7">
        <v>0</v>
      </c>
      <c r="AZ371" s="7">
        <v>0</v>
      </c>
      <c r="BA371" s="7">
        <v>0</v>
      </c>
      <c r="BB371" s="7">
        <v>0</v>
      </c>
      <c r="BC371" s="7">
        <v>0</v>
      </c>
      <c r="BD371" s="7">
        <v>0</v>
      </c>
      <c r="BE371" s="7">
        <v>0</v>
      </c>
    </row>
    <row r="372" spans="1:57" s="6" customFormat="1" x14ac:dyDescent="0.2">
      <c r="A372" s="1">
        <v>757</v>
      </c>
      <c r="B372" s="2">
        <v>28395</v>
      </c>
      <c r="C372" s="2">
        <v>6509</v>
      </c>
      <c r="D372" s="18">
        <v>43158</v>
      </c>
      <c r="E372" s="1" t="s">
        <v>3</v>
      </c>
      <c r="F372" s="1" t="s">
        <v>4</v>
      </c>
      <c r="G372" s="16" t="s">
        <v>293</v>
      </c>
      <c r="H372" s="1">
        <v>0</v>
      </c>
      <c r="I372" s="5">
        <v>80168.028000000253</v>
      </c>
      <c r="J372" s="1">
        <v>3900</v>
      </c>
      <c r="K372" s="1">
        <v>3900</v>
      </c>
      <c r="L372" s="1">
        <v>0</v>
      </c>
      <c r="M372" s="1">
        <v>0</v>
      </c>
      <c r="N372" s="1">
        <v>0</v>
      </c>
      <c r="O372" s="1">
        <v>0</v>
      </c>
      <c r="P372" s="1">
        <v>3900</v>
      </c>
      <c r="Q372" s="5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3900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</row>
    <row r="373" spans="1:57" s="30" customFormat="1" x14ac:dyDescent="0.2">
      <c r="A373" s="25">
        <v>758</v>
      </c>
      <c r="B373" s="26">
        <v>28395</v>
      </c>
      <c r="C373" s="26">
        <v>1123</v>
      </c>
      <c r="D373" s="27">
        <v>43158</v>
      </c>
      <c r="E373" s="25" t="s">
        <v>24</v>
      </c>
      <c r="F373" s="25" t="s">
        <v>110</v>
      </c>
      <c r="G373" s="28" t="s">
        <v>294</v>
      </c>
      <c r="H373" s="25">
        <v>0</v>
      </c>
      <c r="I373" s="29">
        <v>77168.028000000253</v>
      </c>
      <c r="J373" s="25">
        <v>3000</v>
      </c>
      <c r="K373" s="25">
        <v>3000</v>
      </c>
      <c r="L373" s="25">
        <v>0</v>
      </c>
      <c r="M373" s="25">
        <v>0</v>
      </c>
      <c r="N373" s="25">
        <v>0</v>
      </c>
      <c r="O373" s="25">
        <v>3000</v>
      </c>
      <c r="P373" s="25">
        <v>3000</v>
      </c>
      <c r="Q373" s="29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0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</row>
    <row r="374" spans="1:57" s="6" customFormat="1" x14ac:dyDescent="0.2">
      <c r="A374" s="1">
        <v>759</v>
      </c>
      <c r="B374" s="2">
        <v>28395</v>
      </c>
      <c r="C374" s="2">
        <v>1120</v>
      </c>
      <c r="D374" s="18">
        <v>43158</v>
      </c>
      <c r="E374" s="1" t="s">
        <v>24</v>
      </c>
      <c r="F374" s="1" t="s">
        <v>110</v>
      </c>
      <c r="G374" s="16" t="s">
        <v>267</v>
      </c>
      <c r="H374" s="1">
        <v>0</v>
      </c>
      <c r="I374" s="5">
        <v>76968.028000000253</v>
      </c>
      <c r="J374" s="1">
        <v>200</v>
      </c>
      <c r="K374" s="1">
        <v>200</v>
      </c>
      <c r="L374" s="1">
        <v>0</v>
      </c>
      <c r="M374" s="1">
        <v>0</v>
      </c>
      <c r="N374" s="1">
        <v>0</v>
      </c>
      <c r="O374" s="1">
        <v>200</v>
      </c>
      <c r="P374" s="1">
        <v>200</v>
      </c>
      <c r="Q374" s="5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</row>
    <row r="375" spans="1:57" s="13" customFormat="1" x14ac:dyDescent="0.2">
      <c r="A375" s="7">
        <v>760</v>
      </c>
      <c r="B375" s="8">
        <v>28395</v>
      </c>
      <c r="C375" s="8">
        <v>5013</v>
      </c>
      <c r="D375" s="19">
        <v>43158</v>
      </c>
      <c r="E375" s="7" t="s">
        <v>62</v>
      </c>
      <c r="F375" s="7" t="s">
        <v>63</v>
      </c>
      <c r="G375" s="20" t="s">
        <v>295</v>
      </c>
      <c r="H375" s="7">
        <v>0</v>
      </c>
      <c r="I375" s="11">
        <v>77168.028000000253</v>
      </c>
      <c r="J375" s="7">
        <v>200</v>
      </c>
      <c r="K375" s="7">
        <v>200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11">
        <v>200</v>
      </c>
      <c r="R375" s="7">
        <v>0</v>
      </c>
      <c r="S375" s="7">
        <v>0</v>
      </c>
      <c r="T375" s="7">
        <v>200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7">
        <v>0</v>
      </c>
      <c r="AV375" s="7">
        <v>0</v>
      </c>
      <c r="AW375" s="7">
        <v>0</v>
      </c>
      <c r="AX375" s="7">
        <v>0</v>
      </c>
      <c r="AY375" s="7">
        <v>0</v>
      </c>
      <c r="AZ375" s="7">
        <v>0</v>
      </c>
      <c r="BA375" s="7">
        <v>0</v>
      </c>
      <c r="BB375" s="7">
        <v>0</v>
      </c>
      <c r="BC375" s="7">
        <v>0</v>
      </c>
      <c r="BD375" s="7">
        <v>0</v>
      </c>
      <c r="BE375" s="7">
        <v>0</v>
      </c>
    </row>
    <row r="376" spans="1:57" s="6" customFormat="1" x14ac:dyDescent="0.2">
      <c r="A376" s="1">
        <v>761</v>
      </c>
      <c r="B376" s="2">
        <v>28395</v>
      </c>
      <c r="C376" s="2">
        <v>1010</v>
      </c>
      <c r="D376" s="18">
        <v>43158</v>
      </c>
      <c r="E376" s="1" t="s">
        <v>21</v>
      </c>
      <c r="F376" s="1" t="s">
        <v>22</v>
      </c>
      <c r="G376" s="16" t="s">
        <v>23</v>
      </c>
      <c r="H376" s="1">
        <v>0</v>
      </c>
      <c r="I376" s="5">
        <v>77918.028000000253</v>
      </c>
      <c r="J376" s="1">
        <v>750</v>
      </c>
      <c r="K376" s="1">
        <v>750</v>
      </c>
      <c r="L376" s="1">
        <v>750</v>
      </c>
      <c r="M376" s="1">
        <v>0</v>
      </c>
      <c r="N376" s="1">
        <v>0</v>
      </c>
      <c r="O376" s="1">
        <v>0</v>
      </c>
      <c r="P376" s="1">
        <v>0</v>
      </c>
      <c r="Q376" s="5">
        <v>750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</row>
    <row r="377" spans="1:57" s="13" customFormat="1" x14ac:dyDescent="0.2">
      <c r="A377" s="7">
        <v>762</v>
      </c>
      <c r="B377" s="8">
        <v>28395</v>
      </c>
      <c r="C377" s="8">
        <v>1115</v>
      </c>
      <c r="D377" s="19">
        <v>43158</v>
      </c>
      <c r="E377" s="7" t="s">
        <v>24</v>
      </c>
      <c r="F377" s="7" t="s">
        <v>110</v>
      </c>
      <c r="G377" s="20" t="s">
        <v>296</v>
      </c>
      <c r="H377" s="7">
        <v>0</v>
      </c>
      <c r="I377" s="11">
        <v>77618.028000000253</v>
      </c>
      <c r="J377" s="7">
        <v>300</v>
      </c>
      <c r="K377" s="7">
        <v>300</v>
      </c>
      <c r="L377" s="7">
        <v>0</v>
      </c>
      <c r="M377" s="7">
        <v>0</v>
      </c>
      <c r="N377" s="7">
        <v>0</v>
      </c>
      <c r="O377" s="7">
        <v>300</v>
      </c>
      <c r="P377" s="7">
        <v>300</v>
      </c>
      <c r="Q377" s="11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0</v>
      </c>
      <c r="AP377" s="7">
        <v>0</v>
      </c>
      <c r="AQ377" s="7">
        <v>0</v>
      </c>
      <c r="AR377" s="7">
        <v>0</v>
      </c>
      <c r="AS377" s="7">
        <v>0</v>
      </c>
      <c r="AT377" s="7">
        <v>0</v>
      </c>
      <c r="AU377" s="7">
        <v>0</v>
      </c>
      <c r="AV377" s="7">
        <v>0</v>
      </c>
      <c r="AW377" s="7">
        <v>0</v>
      </c>
      <c r="AX377" s="7">
        <v>0</v>
      </c>
      <c r="AY377" s="7">
        <v>0</v>
      </c>
      <c r="AZ377" s="7">
        <v>0</v>
      </c>
      <c r="BA377" s="7">
        <v>0</v>
      </c>
      <c r="BB377" s="7">
        <v>0</v>
      </c>
      <c r="BC377" s="7">
        <v>0</v>
      </c>
      <c r="BD377" s="7">
        <v>0</v>
      </c>
      <c r="BE377" s="7">
        <v>0</v>
      </c>
    </row>
    <row r="378" spans="1:57" s="6" customFormat="1" x14ac:dyDescent="0.2">
      <c r="A378" s="1">
        <v>763</v>
      </c>
      <c r="B378" s="2">
        <v>28395</v>
      </c>
      <c r="C378" s="2">
        <v>1121</v>
      </c>
      <c r="D378" s="18">
        <v>43158</v>
      </c>
      <c r="E378" s="1" t="s">
        <v>24</v>
      </c>
      <c r="F378" s="1" t="s">
        <v>110</v>
      </c>
      <c r="G378" s="16" t="s">
        <v>277</v>
      </c>
      <c r="H378" s="1">
        <v>0</v>
      </c>
      <c r="I378" s="5">
        <v>77568.028000000253</v>
      </c>
      <c r="J378" s="1">
        <v>50</v>
      </c>
      <c r="K378" s="1">
        <v>50</v>
      </c>
      <c r="L378" s="1">
        <v>0</v>
      </c>
      <c r="M378" s="1">
        <v>0</v>
      </c>
      <c r="N378" s="1">
        <v>0</v>
      </c>
      <c r="O378" s="1">
        <v>50</v>
      </c>
      <c r="P378" s="1">
        <v>50</v>
      </c>
      <c r="Q378" s="5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</row>
    <row r="379" spans="1:57" s="13" customFormat="1" x14ac:dyDescent="0.2">
      <c r="A379" s="7">
        <v>764</v>
      </c>
      <c r="B379" s="8">
        <v>28395</v>
      </c>
      <c r="C379" s="8">
        <v>6050</v>
      </c>
      <c r="D379" s="19">
        <v>43159</v>
      </c>
      <c r="E379" s="7" t="s">
        <v>32</v>
      </c>
      <c r="F379" s="7" t="s">
        <v>4</v>
      </c>
      <c r="G379" s="20" t="s">
        <v>297</v>
      </c>
      <c r="H379" s="7">
        <v>0</v>
      </c>
      <c r="I379" s="11">
        <v>71786.518000000258</v>
      </c>
      <c r="J379" s="7">
        <v>5781.51</v>
      </c>
      <c r="K379" s="7">
        <v>5781.51</v>
      </c>
      <c r="L379" s="7">
        <v>0</v>
      </c>
      <c r="M379" s="7">
        <v>0</v>
      </c>
      <c r="N379" s="7">
        <v>0</v>
      </c>
      <c r="O379" s="7">
        <v>0</v>
      </c>
      <c r="P379" s="7">
        <v>5781.51</v>
      </c>
      <c r="Q379" s="11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5781.51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0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</row>
    <row r="380" spans="1:57" s="6" customFormat="1" x14ac:dyDescent="0.2">
      <c r="A380" s="1">
        <v>765</v>
      </c>
      <c r="B380" s="2">
        <v>28395</v>
      </c>
      <c r="C380" s="2">
        <v>6900</v>
      </c>
      <c r="D380" s="18">
        <v>43159</v>
      </c>
      <c r="E380" s="1" t="s">
        <v>6</v>
      </c>
      <c r="F380" s="1" t="s">
        <v>4</v>
      </c>
      <c r="G380" s="4" t="s">
        <v>298</v>
      </c>
      <c r="H380" s="1">
        <v>0</v>
      </c>
      <c r="I380" s="5">
        <v>71768.018000000258</v>
      </c>
      <c r="J380" s="1">
        <v>18.5</v>
      </c>
      <c r="K380" s="1">
        <v>18.5</v>
      </c>
      <c r="L380" s="1">
        <v>0</v>
      </c>
      <c r="M380" s="1">
        <v>0</v>
      </c>
      <c r="N380" s="1">
        <v>0</v>
      </c>
      <c r="O380" s="1">
        <v>0</v>
      </c>
      <c r="P380" s="1">
        <v>18.5</v>
      </c>
      <c r="Q380" s="5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18.5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</row>
    <row r="381" spans="1:57" s="13" customFormat="1" x14ac:dyDescent="0.2">
      <c r="A381" s="7">
        <v>766</v>
      </c>
      <c r="B381" s="8">
        <v>28395</v>
      </c>
      <c r="C381" s="8">
        <v>6518</v>
      </c>
      <c r="D381" s="19">
        <v>43159</v>
      </c>
      <c r="E381" s="7" t="s">
        <v>3</v>
      </c>
      <c r="F381" s="7" t="s">
        <v>4</v>
      </c>
      <c r="G381" s="20" t="s">
        <v>299</v>
      </c>
      <c r="H381" s="7">
        <v>0</v>
      </c>
      <c r="I381" s="11">
        <v>69268.018000000258</v>
      </c>
      <c r="J381" s="7">
        <v>2500</v>
      </c>
      <c r="K381" s="7">
        <v>2500</v>
      </c>
      <c r="L381" s="7">
        <v>0</v>
      </c>
      <c r="M381" s="7">
        <v>0</v>
      </c>
      <c r="N381" s="7">
        <v>0</v>
      </c>
      <c r="O381" s="7">
        <v>0</v>
      </c>
      <c r="P381" s="7">
        <v>2500</v>
      </c>
      <c r="Q381" s="11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2500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0</v>
      </c>
      <c r="AL381" s="7">
        <v>0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0</v>
      </c>
      <c r="AT381" s="7">
        <v>0</v>
      </c>
      <c r="AU381" s="7">
        <v>0</v>
      </c>
      <c r="AV381" s="7">
        <v>0</v>
      </c>
      <c r="AW381" s="7">
        <v>0</v>
      </c>
      <c r="AX381" s="7">
        <v>0</v>
      </c>
      <c r="AY381" s="7">
        <v>0</v>
      </c>
      <c r="AZ381" s="7">
        <v>0</v>
      </c>
      <c r="BA381" s="7">
        <v>0</v>
      </c>
      <c r="BB381" s="7">
        <v>0</v>
      </c>
      <c r="BC381" s="7">
        <v>0</v>
      </c>
      <c r="BD381" s="7">
        <v>0</v>
      </c>
      <c r="BE381" s="7">
        <v>0</v>
      </c>
    </row>
    <row r="382" spans="1:57" s="6" customFormat="1" x14ac:dyDescent="0.2">
      <c r="A382" s="1">
        <v>767</v>
      </c>
      <c r="B382" s="2">
        <v>28395</v>
      </c>
      <c r="C382" s="2">
        <v>1010</v>
      </c>
      <c r="D382" s="18">
        <v>43159</v>
      </c>
      <c r="E382" s="1" t="s">
        <v>21</v>
      </c>
      <c r="F382" s="1" t="s">
        <v>22</v>
      </c>
      <c r="G382" s="16" t="s">
        <v>23</v>
      </c>
      <c r="H382" s="1">
        <v>0</v>
      </c>
      <c r="I382" s="5">
        <v>75868.018000000258</v>
      </c>
      <c r="J382" s="1">
        <v>6600</v>
      </c>
      <c r="K382" s="1">
        <v>6600</v>
      </c>
      <c r="L382" s="1">
        <v>6600</v>
      </c>
      <c r="M382" s="1">
        <v>0</v>
      </c>
      <c r="N382" s="1">
        <v>0</v>
      </c>
      <c r="O382" s="1">
        <v>0</v>
      </c>
      <c r="P382" s="1">
        <v>0</v>
      </c>
      <c r="Q382" s="5">
        <v>6600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</row>
    <row r="383" spans="1:57" s="13" customFormat="1" x14ac:dyDescent="0.2">
      <c r="A383" s="7">
        <v>768</v>
      </c>
      <c r="B383" s="8">
        <v>28395</v>
      </c>
      <c r="C383" s="8">
        <v>6111</v>
      </c>
      <c r="D383" s="19">
        <v>43159</v>
      </c>
      <c r="E383" s="7" t="s">
        <v>19</v>
      </c>
      <c r="F383" s="7" t="s">
        <v>4</v>
      </c>
      <c r="G383" s="20" t="s">
        <v>300</v>
      </c>
      <c r="H383" s="7">
        <v>0</v>
      </c>
      <c r="I383" s="11">
        <v>69279.018000000258</v>
      </c>
      <c r="J383" s="7">
        <v>6589</v>
      </c>
      <c r="K383" s="7">
        <v>6589</v>
      </c>
      <c r="L383" s="7">
        <v>0</v>
      </c>
      <c r="M383" s="7">
        <v>0</v>
      </c>
      <c r="N383" s="7">
        <v>0</v>
      </c>
      <c r="O383" s="7">
        <v>0</v>
      </c>
      <c r="P383" s="7">
        <v>6589</v>
      </c>
      <c r="Q383" s="11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6589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0</v>
      </c>
      <c r="AT383" s="7">
        <v>0</v>
      </c>
      <c r="AU383" s="7">
        <v>0</v>
      </c>
      <c r="AV383" s="7">
        <v>0</v>
      </c>
      <c r="AW383" s="7">
        <v>0</v>
      </c>
      <c r="AX383" s="7">
        <v>0</v>
      </c>
      <c r="AY383" s="7">
        <v>0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0</v>
      </c>
    </row>
    <row r="384" spans="1:57" s="6" customFormat="1" x14ac:dyDescent="0.2">
      <c r="A384" s="1">
        <v>769</v>
      </c>
      <c r="B384" s="2">
        <v>28395</v>
      </c>
      <c r="C384" s="2">
        <v>6322</v>
      </c>
      <c r="D384" s="18">
        <v>43159</v>
      </c>
      <c r="E384" s="1" t="s">
        <v>10</v>
      </c>
      <c r="F384" s="1" t="s">
        <v>4</v>
      </c>
      <c r="G384" s="16" t="s">
        <v>121</v>
      </c>
      <c r="H384" s="1">
        <v>0</v>
      </c>
      <c r="I384" s="5">
        <v>69268.018000000258</v>
      </c>
      <c r="J384" s="1">
        <v>11</v>
      </c>
      <c r="K384" s="1">
        <v>11</v>
      </c>
      <c r="L384" s="1">
        <v>0</v>
      </c>
      <c r="M384" s="1">
        <v>0</v>
      </c>
      <c r="N384" s="1">
        <v>0</v>
      </c>
      <c r="O384" s="1">
        <v>0</v>
      </c>
      <c r="P384" s="1">
        <v>11</v>
      </c>
      <c r="Q384" s="5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11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</row>
    <row r="385" spans="1:57" s="13" customFormat="1" x14ac:dyDescent="0.2">
      <c r="A385" s="7">
        <v>770</v>
      </c>
      <c r="B385" s="8">
        <v>28395</v>
      </c>
      <c r="C385" s="8">
        <v>1010</v>
      </c>
      <c r="D385" s="19">
        <v>43159</v>
      </c>
      <c r="E385" s="7" t="s">
        <v>24</v>
      </c>
      <c r="F385" s="7" t="s">
        <v>22</v>
      </c>
      <c r="G385" s="20" t="s">
        <v>25</v>
      </c>
      <c r="H385" s="7">
        <v>0</v>
      </c>
      <c r="I385" s="11">
        <v>62668.018000000258</v>
      </c>
      <c r="J385" s="7">
        <v>6600</v>
      </c>
      <c r="K385" s="7">
        <v>6600</v>
      </c>
      <c r="L385" s="7">
        <v>0</v>
      </c>
      <c r="M385" s="7">
        <v>6600</v>
      </c>
      <c r="N385" s="7">
        <v>0</v>
      </c>
      <c r="O385" s="7">
        <v>0</v>
      </c>
      <c r="P385" s="7">
        <v>6600</v>
      </c>
      <c r="Q385" s="11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7">
        <v>0</v>
      </c>
      <c r="AM385" s="7">
        <v>0</v>
      </c>
      <c r="AN385" s="7">
        <v>0</v>
      </c>
      <c r="AO385" s="7">
        <v>0</v>
      </c>
      <c r="AP385" s="7">
        <v>0</v>
      </c>
      <c r="AQ385" s="7">
        <v>0</v>
      </c>
      <c r="AR385" s="7">
        <v>0</v>
      </c>
      <c r="AS385" s="7">
        <v>0</v>
      </c>
      <c r="AT385" s="7">
        <v>0</v>
      </c>
      <c r="AU385" s="7">
        <v>0</v>
      </c>
      <c r="AV385" s="7">
        <v>0</v>
      </c>
      <c r="AW385" s="7">
        <v>0</v>
      </c>
      <c r="AX385" s="7">
        <v>0</v>
      </c>
      <c r="AY385" s="7">
        <v>0</v>
      </c>
      <c r="AZ385" s="7">
        <v>0</v>
      </c>
      <c r="BA385" s="7">
        <v>0</v>
      </c>
      <c r="BB385" s="7">
        <v>0</v>
      </c>
      <c r="BC385" s="7">
        <v>0</v>
      </c>
      <c r="BD385" s="7">
        <v>0</v>
      </c>
      <c r="BE385" s="7">
        <v>0</v>
      </c>
    </row>
    <row r="386" spans="1:57" s="6" customFormat="1" x14ac:dyDescent="0.2">
      <c r="A386" s="1">
        <v>771</v>
      </c>
      <c r="B386" s="2">
        <v>28395</v>
      </c>
      <c r="C386" s="2">
        <v>1111</v>
      </c>
      <c r="D386" s="18">
        <v>43159</v>
      </c>
      <c r="E386" s="1" t="s">
        <v>24</v>
      </c>
      <c r="F386" s="1" t="s">
        <v>110</v>
      </c>
      <c r="G386" s="16" t="s">
        <v>291</v>
      </c>
      <c r="H386" s="1">
        <v>0</v>
      </c>
      <c r="I386" s="5">
        <v>62568.018000000258</v>
      </c>
      <c r="J386" s="1">
        <v>100</v>
      </c>
      <c r="K386" s="1">
        <v>100</v>
      </c>
      <c r="L386" s="1">
        <v>0</v>
      </c>
      <c r="M386" s="1">
        <v>0</v>
      </c>
      <c r="N386" s="1">
        <v>0</v>
      </c>
      <c r="O386" s="1">
        <v>100</v>
      </c>
      <c r="P386" s="1">
        <v>100</v>
      </c>
      <c r="Q386" s="5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</row>
    <row r="387" spans="1:57" s="13" customFormat="1" x14ac:dyDescent="0.2">
      <c r="A387" s="7">
        <v>772</v>
      </c>
      <c r="B387" s="8">
        <v>28395</v>
      </c>
      <c r="C387" s="8">
        <v>1010</v>
      </c>
      <c r="D387" s="19">
        <v>43159</v>
      </c>
      <c r="E387" s="7" t="s">
        <v>24</v>
      </c>
      <c r="F387" s="7" t="s">
        <v>22</v>
      </c>
      <c r="G387" s="20" t="s">
        <v>25</v>
      </c>
      <c r="H387" s="7">
        <v>0</v>
      </c>
      <c r="I387" s="11">
        <v>61668.018000000258</v>
      </c>
      <c r="J387" s="7">
        <v>900</v>
      </c>
      <c r="K387" s="7">
        <v>900</v>
      </c>
      <c r="L387" s="7">
        <v>0</v>
      </c>
      <c r="M387" s="7">
        <v>900</v>
      </c>
      <c r="N387" s="7">
        <v>0</v>
      </c>
      <c r="O387" s="7">
        <v>0</v>
      </c>
      <c r="P387" s="7">
        <v>900</v>
      </c>
      <c r="Q387" s="11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0</v>
      </c>
      <c r="AP387" s="7">
        <v>0</v>
      </c>
      <c r="AQ387" s="7">
        <v>0</v>
      </c>
      <c r="AR387" s="7">
        <v>0</v>
      </c>
      <c r="AS387" s="7">
        <v>0</v>
      </c>
      <c r="AT387" s="7">
        <v>0</v>
      </c>
      <c r="AU387" s="7">
        <v>0</v>
      </c>
      <c r="AV387" s="7">
        <v>0</v>
      </c>
      <c r="AW387" s="7">
        <v>0</v>
      </c>
      <c r="AX387" s="7">
        <v>0</v>
      </c>
      <c r="AY387" s="7">
        <v>0</v>
      </c>
      <c r="AZ387" s="7">
        <v>0</v>
      </c>
      <c r="BA387" s="7">
        <v>0</v>
      </c>
      <c r="BB387" s="7">
        <v>0</v>
      </c>
      <c r="BC387" s="7">
        <v>0</v>
      </c>
      <c r="BD387" s="7">
        <v>0</v>
      </c>
      <c r="BE387" s="7">
        <v>0</v>
      </c>
    </row>
    <row r="388" spans="1:57" s="6" customFormat="1" x14ac:dyDescent="0.2">
      <c r="A388" s="1">
        <v>773</v>
      </c>
      <c r="B388" s="2">
        <v>28395</v>
      </c>
      <c r="C388" s="2">
        <v>1110</v>
      </c>
      <c r="D388" s="18">
        <v>43159</v>
      </c>
      <c r="E388" s="1" t="s">
        <v>24</v>
      </c>
      <c r="F388" s="1" t="s">
        <v>110</v>
      </c>
      <c r="G388" s="16" t="s">
        <v>203</v>
      </c>
      <c r="H388" s="1">
        <v>0</v>
      </c>
      <c r="I388" s="5">
        <v>61418.018000000258</v>
      </c>
      <c r="J388" s="1">
        <v>250</v>
      </c>
      <c r="K388" s="1">
        <v>250</v>
      </c>
      <c r="L388" s="1">
        <v>0</v>
      </c>
      <c r="M388" s="1">
        <v>0</v>
      </c>
      <c r="N388" s="1">
        <v>0</v>
      </c>
      <c r="O388" s="1">
        <v>250</v>
      </c>
      <c r="P388" s="1">
        <v>250</v>
      </c>
      <c r="Q388" s="5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</row>
    <row r="389" spans="1:57" s="13" customFormat="1" x14ac:dyDescent="0.2">
      <c r="A389" s="7">
        <v>774</v>
      </c>
      <c r="B389" s="8">
        <v>28395</v>
      </c>
      <c r="C389" s="8">
        <v>1010</v>
      </c>
      <c r="D389" s="19">
        <v>43160</v>
      </c>
      <c r="E389" s="7" t="s">
        <v>21</v>
      </c>
      <c r="F389" s="7" t="s">
        <v>22</v>
      </c>
      <c r="G389" s="20" t="s">
        <v>23</v>
      </c>
      <c r="H389" s="7">
        <v>0</v>
      </c>
      <c r="I389" s="11">
        <v>69118.018000000258</v>
      </c>
      <c r="J389" s="7">
        <v>7700</v>
      </c>
      <c r="K389" s="7">
        <v>7700</v>
      </c>
      <c r="L389" s="7">
        <v>7700</v>
      </c>
      <c r="M389" s="7">
        <v>0</v>
      </c>
      <c r="N389" s="7">
        <v>0</v>
      </c>
      <c r="O389" s="7">
        <v>0</v>
      </c>
      <c r="P389" s="7">
        <v>0</v>
      </c>
      <c r="Q389" s="11">
        <v>7700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7">
        <v>0</v>
      </c>
      <c r="AV389" s="7">
        <v>0</v>
      </c>
      <c r="AW389" s="7">
        <v>0</v>
      </c>
      <c r="AX389" s="7">
        <v>0</v>
      </c>
      <c r="AY389" s="7">
        <v>0</v>
      </c>
      <c r="AZ389" s="7">
        <v>0</v>
      </c>
      <c r="BA389" s="7">
        <v>0</v>
      </c>
      <c r="BB389" s="7">
        <v>0</v>
      </c>
      <c r="BC389" s="7">
        <v>0</v>
      </c>
      <c r="BD389" s="7">
        <v>0</v>
      </c>
      <c r="BE389" s="7">
        <v>0</v>
      </c>
    </row>
    <row r="390" spans="1:57" s="6" customFormat="1" x14ac:dyDescent="0.2">
      <c r="A390" s="1">
        <v>775</v>
      </c>
      <c r="B390" s="2">
        <v>28395</v>
      </c>
      <c r="C390" s="2">
        <v>6111</v>
      </c>
      <c r="D390" s="18">
        <v>43160</v>
      </c>
      <c r="E390" s="1" t="s">
        <v>19</v>
      </c>
      <c r="F390" s="1" t="s">
        <v>4</v>
      </c>
      <c r="G390" s="16" t="s">
        <v>301</v>
      </c>
      <c r="H390" s="1">
        <v>0</v>
      </c>
      <c r="I390" s="5">
        <v>66997.618000000264</v>
      </c>
      <c r="J390" s="1">
        <v>2120.4</v>
      </c>
      <c r="K390" s="1">
        <v>2120.4</v>
      </c>
      <c r="L390" s="1">
        <v>0</v>
      </c>
      <c r="M390" s="1">
        <v>0</v>
      </c>
      <c r="N390" s="1">
        <v>0</v>
      </c>
      <c r="O390" s="1">
        <v>0</v>
      </c>
      <c r="P390" s="5">
        <v>2120.4</v>
      </c>
      <c r="Q390" s="5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2120.4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</row>
    <row r="391" spans="1:57" s="13" customFormat="1" x14ac:dyDescent="0.2">
      <c r="A391" s="7">
        <v>776</v>
      </c>
      <c r="B391" s="8">
        <v>28395</v>
      </c>
      <c r="C391" s="8">
        <v>6322</v>
      </c>
      <c r="D391" s="19">
        <v>43160</v>
      </c>
      <c r="E391" s="7" t="s">
        <v>10</v>
      </c>
      <c r="F391" s="7" t="s">
        <v>4</v>
      </c>
      <c r="G391" s="20" t="s">
        <v>121</v>
      </c>
      <c r="H391" s="7">
        <v>0</v>
      </c>
      <c r="I391" s="11">
        <v>66917.918000000267</v>
      </c>
      <c r="J391" s="7">
        <v>79.7</v>
      </c>
      <c r="K391" s="7">
        <v>79.7</v>
      </c>
      <c r="L391" s="7">
        <v>0</v>
      </c>
      <c r="M391" s="7">
        <v>0</v>
      </c>
      <c r="N391" s="7">
        <v>0</v>
      </c>
      <c r="O391" s="7">
        <v>0</v>
      </c>
      <c r="P391" s="11">
        <v>79.7</v>
      </c>
      <c r="Q391" s="11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11">
        <v>79.7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0</v>
      </c>
      <c r="AU391" s="7">
        <v>0</v>
      </c>
      <c r="AV391" s="7">
        <v>0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</row>
    <row r="392" spans="1:57" s="30" customFormat="1" x14ac:dyDescent="0.2">
      <c r="A392" s="25">
        <v>777</v>
      </c>
      <c r="B392" s="26">
        <v>28395</v>
      </c>
      <c r="C392" s="26">
        <v>0</v>
      </c>
      <c r="D392" s="27">
        <v>43160</v>
      </c>
      <c r="E392" s="25" t="s">
        <v>19</v>
      </c>
      <c r="F392" s="25" t="s">
        <v>4</v>
      </c>
      <c r="G392" s="28" t="s">
        <v>302</v>
      </c>
      <c r="H392" s="25">
        <v>0</v>
      </c>
      <c r="I392" s="29">
        <v>66617.918000000267</v>
      </c>
      <c r="J392" s="25">
        <v>300</v>
      </c>
      <c r="K392" s="25">
        <v>300</v>
      </c>
      <c r="L392" s="25">
        <v>0</v>
      </c>
      <c r="M392" s="25">
        <v>0</v>
      </c>
      <c r="N392" s="25">
        <v>0</v>
      </c>
      <c r="O392" s="25">
        <v>0</v>
      </c>
      <c r="P392" s="25">
        <v>300</v>
      </c>
      <c r="Q392" s="29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300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</row>
    <row r="393" spans="1:57" s="13" customFormat="1" x14ac:dyDescent="0.2">
      <c r="A393" s="7">
        <v>778</v>
      </c>
      <c r="B393" s="8">
        <v>28395</v>
      </c>
      <c r="C393" s="8">
        <v>1010</v>
      </c>
      <c r="D393" s="19">
        <v>43160</v>
      </c>
      <c r="E393" s="7" t="s">
        <v>24</v>
      </c>
      <c r="F393" s="7" t="s">
        <v>22</v>
      </c>
      <c r="G393" s="20" t="s">
        <v>25</v>
      </c>
      <c r="H393" s="7">
        <v>0</v>
      </c>
      <c r="I393" s="11">
        <v>65517.918000000267</v>
      </c>
      <c r="J393" s="7">
        <v>1100</v>
      </c>
      <c r="K393" s="7">
        <v>1100</v>
      </c>
      <c r="L393" s="7">
        <v>0</v>
      </c>
      <c r="M393" s="7">
        <v>1100</v>
      </c>
      <c r="N393" s="7">
        <v>0</v>
      </c>
      <c r="O393" s="7">
        <v>0</v>
      </c>
      <c r="P393" s="7">
        <v>1100</v>
      </c>
      <c r="Q393" s="11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7">
        <v>0</v>
      </c>
      <c r="AV393" s="7">
        <v>0</v>
      </c>
      <c r="AW393" s="7">
        <v>0</v>
      </c>
      <c r="AX393" s="7">
        <v>0</v>
      </c>
      <c r="AY393" s="7">
        <v>0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0</v>
      </c>
    </row>
    <row r="394" spans="1:57" s="6" customFormat="1" x14ac:dyDescent="0.2">
      <c r="A394" s="1">
        <v>779</v>
      </c>
      <c r="B394" s="2">
        <v>28395</v>
      </c>
      <c r="C394" s="2">
        <v>1010</v>
      </c>
      <c r="D394" s="18">
        <v>43161</v>
      </c>
      <c r="E394" s="1" t="s">
        <v>21</v>
      </c>
      <c r="F394" s="1" t="s">
        <v>22</v>
      </c>
      <c r="G394" s="16" t="s">
        <v>117</v>
      </c>
      <c r="H394" s="1">
        <v>0</v>
      </c>
      <c r="I394" s="5">
        <v>65917.918000000267</v>
      </c>
      <c r="J394" s="1">
        <v>400</v>
      </c>
      <c r="K394" s="1">
        <v>400</v>
      </c>
      <c r="L394" s="1">
        <v>400</v>
      </c>
      <c r="M394" s="1">
        <v>0</v>
      </c>
      <c r="N394" s="1">
        <v>0</v>
      </c>
      <c r="O394" s="1">
        <v>0</v>
      </c>
      <c r="P394" s="1">
        <v>0</v>
      </c>
      <c r="Q394" s="5">
        <v>400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</row>
    <row r="395" spans="1:57" s="13" customFormat="1" x14ac:dyDescent="0.2">
      <c r="A395" s="7">
        <v>780</v>
      </c>
      <c r="B395" s="8">
        <v>28395</v>
      </c>
      <c r="C395" s="8">
        <v>1115</v>
      </c>
      <c r="D395" s="19">
        <v>43161</v>
      </c>
      <c r="E395" s="7" t="s">
        <v>24</v>
      </c>
      <c r="F395" s="7" t="s">
        <v>110</v>
      </c>
      <c r="G395" s="20" t="s">
        <v>137</v>
      </c>
      <c r="H395" s="7">
        <v>0</v>
      </c>
      <c r="I395" s="11">
        <v>65717.918000000267</v>
      </c>
      <c r="J395" s="7">
        <v>200</v>
      </c>
      <c r="K395" s="7">
        <v>200</v>
      </c>
      <c r="L395" s="7">
        <v>0</v>
      </c>
      <c r="M395" s="7">
        <v>0</v>
      </c>
      <c r="N395" s="7">
        <v>0</v>
      </c>
      <c r="O395" s="7">
        <v>200</v>
      </c>
      <c r="P395" s="7">
        <v>200</v>
      </c>
      <c r="Q395" s="11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0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</row>
    <row r="396" spans="1:57" s="6" customFormat="1" x14ac:dyDescent="0.2">
      <c r="A396" s="1">
        <v>781</v>
      </c>
      <c r="B396" s="2">
        <v>28395</v>
      </c>
      <c r="C396" s="2">
        <v>1118</v>
      </c>
      <c r="D396" s="18">
        <v>43161</v>
      </c>
      <c r="E396" s="1" t="s">
        <v>24</v>
      </c>
      <c r="F396" s="1" t="s">
        <v>110</v>
      </c>
      <c r="G396" s="16" t="s">
        <v>126</v>
      </c>
      <c r="H396" s="1">
        <v>0</v>
      </c>
      <c r="I396" s="5">
        <v>65517.918000000267</v>
      </c>
      <c r="J396" s="1">
        <v>200</v>
      </c>
      <c r="K396" s="1">
        <v>200</v>
      </c>
      <c r="L396" s="1">
        <v>0</v>
      </c>
      <c r="M396" s="1">
        <v>0</v>
      </c>
      <c r="N396" s="1">
        <v>0</v>
      </c>
      <c r="O396" s="1">
        <v>200</v>
      </c>
      <c r="P396" s="1">
        <v>200</v>
      </c>
      <c r="Q396" s="5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</row>
    <row r="397" spans="1:57" s="13" customFormat="1" x14ac:dyDescent="0.2">
      <c r="A397" s="7">
        <v>782</v>
      </c>
      <c r="B397" s="8">
        <v>28395</v>
      </c>
      <c r="C397" s="8">
        <v>7111</v>
      </c>
      <c r="D397" s="19">
        <v>43162</v>
      </c>
      <c r="E397" s="7" t="s">
        <v>0</v>
      </c>
      <c r="F397" s="7" t="s">
        <v>1</v>
      </c>
      <c r="G397" s="20" t="s">
        <v>303</v>
      </c>
      <c r="H397" s="7">
        <v>0</v>
      </c>
      <c r="I397" s="11">
        <v>65517.918000000267</v>
      </c>
      <c r="J397" s="7">
        <v>600</v>
      </c>
      <c r="K397" s="7">
        <v>600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11">
        <v>0</v>
      </c>
      <c r="R397" s="7">
        <v>0</v>
      </c>
      <c r="S397" s="7">
        <v>0</v>
      </c>
      <c r="T397" s="7">
        <v>0</v>
      </c>
      <c r="U397" s="7">
        <v>0</v>
      </c>
      <c r="V397" s="7">
        <v>600</v>
      </c>
      <c r="W397" s="7">
        <v>0</v>
      </c>
      <c r="X397" s="7">
        <v>0</v>
      </c>
      <c r="Y397" s="7">
        <v>600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7">
        <v>0</v>
      </c>
      <c r="AV397" s="7">
        <v>0</v>
      </c>
      <c r="AW397" s="7">
        <v>0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v>0</v>
      </c>
      <c r="BD397" s="7">
        <v>0</v>
      </c>
      <c r="BE397" s="7">
        <v>0</v>
      </c>
    </row>
    <row r="398" spans="1:57" s="6" customFormat="1" x14ac:dyDescent="0.2">
      <c r="A398" s="1">
        <v>783</v>
      </c>
      <c r="B398" s="2">
        <v>28395</v>
      </c>
      <c r="C398" s="2">
        <v>7111</v>
      </c>
      <c r="D398" s="18">
        <v>43162</v>
      </c>
      <c r="E398" s="1" t="s">
        <v>0</v>
      </c>
      <c r="F398" s="1" t="s">
        <v>1</v>
      </c>
      <c r="G398" s="16" t="s">
        <v>304</v>
      </c>
      <c r="H398" s="1">
        <v>0</v>
      </c>
      <c r="I398" s="5">
        <v>65517.918000000267</v>
      </c>
      <c r="J398" s="1">
        <v>380</v>
      </c>
      <c r="K398" s="1">
        <v>380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5">
        <v>0</v>
      </c>
      <c r="R398" s="1">
        <v>0</v>
      </c>
      <c r="S398" s="1">
        <v>0</v>
      </c>
      <c r="T398" s="1">
        <v>0</v>
      </c>
      <c r="U398" s="1">
        <v>0</v>
      </c>
      <c r="V398" s="1">
        <v>380</v>
      </c>
      <c r="W398" s="1">
        <v>0</v>
      </c>
      <c r="X398" s="1">
        <v>0</v>
      </c>
      <c r="Y398" s="1">
        <v>380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</row>
    <row r="399" spans="1:57" s="13" customFormat="1" x14ac:dyDescent="0.2">
      <c r="A399" s="7">
        <v>784</v>
      </c>
      <c r="B399" s="8">
        <v>28395</v>
      </c>
      <c r="C399" s="8">
        <v>7111</v>
      </c>
      <c r="D399" s="19">
        <v>43162</v>
      </c>
      <c r="E399" s="7" t="s">
        <v>0</v>
      </c>
      <c r="F399" s="7" t="s">
        <v>1</v>
      </c>
      <c r="G399" s="20" t="s">
        <v>305</v>
      </c>
      <c r="H399" s="7">
        <v>0</v>
      </c>
      <c r="I399" s="11">
        <v>65517.918000000267</v>
      </c>
      <c r="J399" s="7">
        <v>125</v>
      </c>
      <c r="K399" s="7">
        <v>125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11">
        <v>0</v>
      </c>
      <c r="R399" s="7">
        <v>0</v>
      </c>
      <c r="S399" s="7">
        <v>0</v>
      </c>
      <c r="T399" s="7">
        <v>0</v>
      </c>
      <c r="U399" s="7">
        <v>0</v>
      </c>
      <c r="V399" s="7">
        <v>125</v>
      </c>
      <c r="W399" s="7">
        <v>0</v>
      </c>
      <c r="X399" s="7">
        <v>0</v>
      </c>
      <c r="Y399" s="7">
        <v>125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0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</row>
    <row r="400" spans="1:57" s="6" customFormat="1" x14ac:dyDescent="0.2">
      <c r="A400" s="1">
        <v>785</v>
      </c>
      <c r="B400" s="2">
        <v>28395</v>
      </c>
      <c r="C400" s="2">
        <v>7111</v>
      </c>
      <c r="D400" s="18">
        <v>43162</v>
      </c>
      <c r="E400" s="1" t="s">
        <v>0</v>
      </c>
      <c r="F400" s="1" t="s">
        <v>1</v>
      </c>
      <c r="G400" s="16" t="s">
        <v>306</v>
      </c>
      <c r="H400" s="1">
        <v>0</v>
      </c>
      <c r="I400" s="5">
        <v>65517.918000000267</v>
      </c>
      <c r="J400" s="1">
        <v>100</v>
      </c>
      <c r="K400" s="1">
        <v>100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5">
        <v>0</v>
      </c>
      <c r="R400" s="1">
        <v>0</v>
      </c>
      <c r="S400" s="1">
        <v>0</v>
      </c>
      <c r="T400" s="1">
        <v>0</v>
      </c>
      <c r="U400" s="1">
        <v>0</v>
      </c>
      <c r="V400" s="1">
        <v>100</v>
      </c>
      <c r="W400" s="1">
        <v>0</v>
      </c>
      <c r="X400" s="1">
        <v>0</v>
      </c>
      <c r="Y400" s="1">
        <v>100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</row>
    <row r="401" spans="1:57" s="13" customFormat="1" x14ac:dyDescent="0.2">
      <c r="A401" s="7">
        <v>786</v>
      </c>
      <c r="B401" s="8">
        <v>28395</v>
      </c>
      <c r="C401" s="8">
        <v>6508</v>
      </c>
      <c r="D401" s="19">
        <v>43162</v>
      </c>
      <c r="E401" s="7" t="s">
        <v>3</v>
      </c>
      <c r="F401" s="7" t="s">
        <v>4</v>
      </c>
      <c r="G401" s="20" t="s">
        <v>307</v>
      </c>
      <c r="H401" s="7">
        <v>0</v>
      </c>
      <c r="I401" s="11">
        <v>64217.918000000267</v>
      </c>
      <c r="J401" s="7">
        <v>1300</v>
      </c>
      <c r="K401" s="7">
        <v>1300</v>
      </c>
      <c r="L401" s="7">
        <v>0</v>
      </c>
      <c r="M401" s="7">
        <v>0</v>
      </c>
      <c r="N401" s="7">
        <v>0</v>
      </c>
      <c r="O401" s="7">
        <v>0</v>
      </c>
      <c r="P401" s="7">
        <v>1300</v>
      </c>
      <c r="Q401" s="11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1300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7">
        <v>0</v>
      </c>
      <c r="AV401" s="7">
        <v>0</v>
      </c>
      <c r="AW401" s="7">
        <v>0</v>
      </c>
      <c r="AX401" s="7">
        <v>0</v>
      </c>
      <c r="AY401" s="7">
        <v>0</v>
      </c>
      <c r="AZ401" s="7">
        <v>0</v>
      </c>
      <c r="BA401" s="7">
        <v>0</v>
      </c>
      <c r="BB401" s="7">
        <v>0</v>
      </c>
      <c r="BC401" s="7">
        <v>0</v>
      </c>
      <c r="BD401" s="7">
        <v>0</v>
      </c>
      <c r="BE401" s="7">
        <v>0</v>
      </c>
    </row>
    <row r="402" spans="1:57" s="6" customFormat="1" x14ac:dyDescent="0.2">
      <c r="A402" s="1">
        <v>787</v>
      </c>
      <c r="B402" s="2">
        <v>28395</v>
      </c>
      <c r="C402" s="2">
        <v>1113</v>
      </c>
      <c r="D402" s="18">
        <v>43162</v>
      </c>
      <c r="E402" s="1" t="s">
        <v>24</v>
      </c>
      <c r="F402" s="1" t="s">
        <v>110</v>
      </c>
      <c r="G402" s="16" t="s">
        <v>308</v>
      </c>
      <c r="H402" s="1">
        <v>0</v>
      </c>
      <c r="I402" s="5">
        <v>63217.918000000267</v>
      </c>
      <c r="J402" s="1">
        <v>1000</v>
      </c>
      <c r="K402" s="1">
        <v>1000</v>
      </c>
      <c r="L402" s="1">
        <v>0</v>
      </c>
      <c r="M402" s="1">
        <v>0</v>
      </c>
      <c r="N402" s="1">
        <v>0</v>
      </c>
      <c r="O402" s="1">
        <v>1000</v>
      </c>
      <c r="P402" s="1">
        <v>1000</v>
      </c>
      <c r="Q402" s="5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</row>
    <row r="403" spans="1:57" s="13" customFormat="1" x14ac:dyDescent="0.2">
      <c r="A403" s="7">
        <v>788</v>
      </c>
      <c r="B403" s="8">
        <v>28395</v>
      </c>
      <c r="C403" s="8">
        <v>1120</v>
      </c>
      <c r="D403" s="19">
        <v>43162</v>
      </c>
      <c r="E403" s="7" t="s">
        <v>21</v>
      </c>
      <c r="F403" s="7" t="s">
        <v>110</v>
      </c>
      <c r="G403" s="20" t="s">
        <v>309</v>
      </c>
      <c r="H403" s="7">
        <v>0</v>
      </c>
      <c r="I403" s="11">
        <v>63317.918000000267</v>
      </c>
      <c r="J403" s="7">
        <v>100</v>
      </c>
      <c r="K403" s="7">
        <v>100</v>
      </c>
      <c r="L403" s="7">
        <v>0</v>
      </c>
      <c r="M403" s="7">
        <v>0</v>
      </c>
      <c r="N403" s="7">
        <v>100</v>
      </c>
      <c r="O403" s="7">
        <v>0</v>
      </c>
      <c r="P403" s="7">
        <v>0</v>
      </c>
      <c r="Q403" s="11">
        <v>100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0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</row>
    <row r="404" spans="1:57" s="6" customFormat="1" x14ac:dyDescent="0.2">
      <c r="A404" s="1">
        <v>789</v>
      </c>
      <c r="B404" s="2">
        <v>28395</v>
      </c>
      <c r="C404" s="2">
        <v>6220</v>
      </c>
      <c r="D404" s="18">
        <v>43162</v>
      </c>
      <c r="E404" s="1" t="s">
        <v>10</v>
      </c>
      <c r="F404" s="1" t="s">
        <v>4</v>
      </c>
      <c r="G404" s="16" t="s">
        <v>310</v>
      </c>
      <c r="H404" s="1">
        <v>0</v>
      </c>
      <c r="I404" s="5">
        <v>63222.918000000267</v>
      </c>
      <c r="J404" s="1">
        <v>95</v>
      </c>
      <c r="K404" s="1">
        <v>95</v>
      </c>
      <c r="L404" s="1">
        <v>0</v>
      </c>
      <c r="M404" s="1">
        <v>0</v>
      </c>
      <c r="N404" s="1">
        <v>0</v>
      </c>
      <c r="O404" s="1">
        <v>0</v>
      </c>
      <c r="P404" s="1">
        <v>95</v>
      </c>
      <c r="Q404" s="5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95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</row>
    <row r="405" spans="1:57" s="13" customFormat="1" x14ac:dyDescent="0.2">
      <c r="A405" s="7">
        <v>790</v>
      </c>
      <c r="B405" s="8">
        <v>28395</v>
      </c>
      <c r="C405" s="8">
        <v>6220</v>
      </c>
      <c r="D405" s="19">
        <v>43162</v>
      </c>
      <c r="E405" s="7" t="s">
        <v>10</v>
      </c>
      <c r="F405" s="7" t="s">
        <v>4</v>
      </c>
      <c r="G405" s="20" t="s">
        <v>311</v>
      </c>
      <c r="H405" s="7">
        <v>0</v>
      </c>
      <c r="I405" s="11">
        <v>63192.918000000267</v>
      </c>
      <c r="J405" s="7">
        <v>30</v>
      </c>
      <c r="K405" s="7">
        <v>30</v>
      </c>
      <c r="L405" s="7">
        <v>0</v>
      </c>
      <c r="M405" s="7">
        <v>0</v>
      </c>
      <c r="N405" s="7">
        <v>0</v>
      </c>
      <c r="O405" s="7">
        <v>0</v>
      </c>
      <c r="P405" s="7">
        <v>30</v>
      </c>
      <c r="Q405" s="11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30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v>0</v>
      </c>
      <c r="BD405" s="7">
        <v>0</v>
      </c>
      <c r="BE405" s="7">
        <v>0</v>
      </c>
    </row>
    <row r="406" spans="1:57" s="6" customFormat="1" x14ac:dyDescent="0.2">
      <c r="A406" s="1">
        <v>791</v>
      </c>
      <c r="B406" s="2">
        <v>28395</v>
      </c>
      <c r="C406" s="2">
        <v>6220</v>
      </c>
      <c r="D406" s="18">
        <v>43162</v>
      </c>
      <c r="E406" s="1" t="s">
        <v>10</v>
      </c>
      <c r="F406" s="1" t="s">
        <v>4</v>
      </c>
      <c r="G406" s="16" t="s">
        <v>312</v>
      </c>
      <c r="H406" s="1">
        <v>0</v>
      </c>
      <c r="I406" s="5">
        <v>63157.918000000267</v>
      </c>
      <c r="J406" s="1">
        <v>35</v>
      </c>
      <c r="K406" s="1">
        <v>35</v>
      </c>
      <c r="L406" s="1">
        <v>0</v>
      </c>
      <c r="M406" s="1">
        <v>0</v>
      </c>
      <c r="N406" s="1">
        <v>0</v>
      </c>
      <c r="O406" s="1">
        <v>0</v>
      </c>
      <c r="P406" s="1">
        <v>35</v>
      </c>
      <c r="Q406" s="5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35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</row>
    <row r="407" spans="1:57" s="13" customFormat="1" x14ac:dyDescent="0.2">
      <c r="A407" s="7">
        <v>792</v>
      </c>
      <c r="B407" s="8">
        <v>28395</v>
      </c>
      <c r="C407" s="8">
        <v>1111</v>
      </c>
      <c r="D407" s="19">
        <v>43162</v>
      </c>
      <c r="E407" s="7" t="s">
        <v>21</v>
      </c>
      <c r="F407" s="7" t="s">
        <v>110</v>
      </c>
      <c r="G407" s="20" t="s">
        <v>313</v>
      </c>
      <c r="H407" s="7">
        <v>0</v>
      </c>
      <c r="I407" s="11">
        <v>63257.918000000267</v>
      </c>
      <c r="J407" s="7">
        <v>100</v>
      </c>
      <c r="K407" s="7">
        <v>100</v>
      </c>
      <c r="L407" s="7">
        <v>0</v>
      </c>
      <c r="M407" s="7">
        <v>0</v>
      </c>
      <c r="N407" s="7">
        <v>100</v>
      </c>
      <c r="O407" s="7">
        <v>0</v>
      </c>
      <c r="P407" s="7">
        <v>0</v>
      </c>
      <c r="Q407" s="11">
        <v>100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7">
        <v>0</v>
      </c>
      <c r="AV407" s="7">
        <v>0</v>
      </c>
      <c r="AW407" s="7">
        <v>0</v>
      </c>
      <c r="AX407" s="7">
        <v>0</v>
      </c>
      <c r="AY407" s="7">
        <v>0</v>
      </c>
      <c r="AZ407" s="7">
        <v>0</v>
      </c>
      <c r="BA407" s="7">
        <v>0</v>
      </c>
      <c r="BB407" s="7">
        <v>0</v>
      </c>
      <c r="BC407" s="7">
        <v>0</v>
      </c>
      <c r="BD407" s="7">
        <v>0</v>
      </c>
      <c r="BE407" s="7">
        <v>0</v>
      </c>
    </row>
    <row r="408" spans="1:57" s="6" customFormat="1" x14ac:dyDescent="0.2">
      <c r="A408" s="1">
        <v>793</v>
      </c>
      <c r="B408" s="2">
        <v>28395</v>
      </c>
      <c r="C408" s="2">
        <v>1111</v>
      </c>
      <c r="D408" s="18">
        <v>43162</v>
      </c>
      <c r="E408" s="1" t="s">
        <v>24</v>
      </c>
      <c r="F408" s="1" t="s">
        <v>110</v>
      </c>
      <c r="G408" s="16" t="s">
        <v>314</v>
      </c>
      <c r="H408" s="1">
        <v>0</v>
      </c>
      <c r="I408" s="5">
        <v>63157.918000000267</v>
      </c>
      <c r="J408" s="1">
        <v>100</v>
      </c>
      <c r="K408" s="1">
        <v>100</v>
      </c>
      <c r="L408" s="1">
        <v>0</v>
      </c>
      <c r="M408" s="1">
        <v>0</v>
      </c>
      <c r="N408" s="1">
        <v>0</v>
      </c>
      <c r="O408" s="1">
        <v>100</v>
      </c>
      <c r="P408" s="1">
        <v>100</v>
      </c>
      <c r="Q408" s="5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</row>
    <row r="409" spans="1:57" s="13" customFormat="1" x14ac:dyDescent="0.2">
      <c r="A409" s="7">
        <v>794</v>
      </c>
      <c r="B409" s="8">
        <v>28395</v>
      </c>
      <c r="C409" s="8">
        <v>1120</v>
      </c>
      <c r="D409" s="19">
        <v>43162</v>
      </c>
      <c r="E409" s="7" t="s">
        <v>24</v>
      </c>
      <c r="F409" s="7" t="s">
        <v>110</v>
      </c>
      <c r="G409" s="20" t="s">
        <v>315</v>
      </c>
      <c r="H409" s="7">
        <v>0</v>
      </c>
      <c r="I409" s="11">
        <v>63057.918000000267</v>
      </c>
      <c r="J409" s="7">
        <v>100</v>
      </c>
      <c r="K409" s="7">
        <v>100</v>
      </c>
      <c r="L409" s="7">
        <v>0</v>
      </c>
      <c r="M409" s="7">
        <v>0</v>
      </c>
      <c r="N409" s="7">
        <v>0</v>
      </c>
      <c r="O409" s="7">
        <v>100</v>
      </c>
      <c r="P409" s="7">
        <v>100</v>
      </c>
      <c r="Q409" s="11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7">
        <v>0</v>
      </c>
      <c r="AV409" s="7">
        <v>0</v>
      </c>
      <c r="AW409" s="7">
        <v>0</v>
      </c>
      <c r="AX409" s="7">
        <v>0</v>
      </c>
      <c r="AY409" s="7">
        <v>0</v>
      </c>
      <c r="AZ409" s="7">
        <v>0</v>
      </c>
      <c r="BA409" s="7">
        <v>0</v>
      </c>
      <c r="BB409" s="7">
        <v>0</v>
      </c>
      <c r="BC409" s="7">
        <v>0</v>
      </c>
      <c r="BD409" s="7">
        <v>0</v>
      </c>
      <c r="BE409" s="7">
        <v>0</v>
      </c>
    </row>
    <row r="410" spans="1:57" s="6" customFormat="1" x14ac:dyDescent="0.2">
      <c r="A410" s="1">
        <v>795</v>
      </c>
      <c r="B410" s="2">
        <v>28395</v>
      </c>
      <c r="C410" s="2">
        <v>6220</v>
      </c>
      <c r="D410" s="18">
        <v>43162</v>
      </c>
      <c r="E410" s="1" t="s">
        <v>10</v>
      </c>
      <c r="F410" s="1" t="s">
        <v>4</v>
      </c>
      <c r="G410" s="16" t="s">
        <v>316</v>
      </c>
      <c r="H410" s="1">
        <v>0</v>
      </c>
      <c r="I410" s="5">
        <v>63046.918000000267</v>
      </c>
      <c r="J410" s="1">
        <v>11</v>
      </c>
      <c r="K410" s="1">
        <v>11</v>
      </c>
      <c r="L410" s="1">
        <v>0</v>
      </c>
      <c r="M410" s="1">
        <v>0</v>
      </c>
      <c r="N410" s="1">
        <v>0</v>
      </c>
      <c r="O410" s="1">
        <v>0</v>
      </c>
      <c r="P410" s="1">
        <v>11</v>
      </c>
      <c r="Q410" s="5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11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</row>
    <row r="411" spans="1:57" s="13" customFormat="1" x14ac:dyDescent="0.2">
      <c r="A411" s="7">
        <v>796</v>
      </c>
      <c r="B411" s="8">
        <v>28395</v>
      </c>
      <c r="C411" s="8">
        <v>6220</v>
      </c>
      <c r="D411" s="19">
        <v>43162</v>
      </c>
      <c r="E411" s="7" t="s">
        <v>10</v>
      </c>
      <c r="F411" s="7" t="s">
        <v>4</v>
      </c>
      <c r="G411" s="20" t="s">
        <v>317</v>
      </c>
      <c r="H411" s="7">
        <v>0</v>
      </c>
      <c r="I411" s="11">
        <v>63021.918000000267</v>
      </c>
      <c r="J411" s="7">
        <v>25</v>
      </c>
      <c r="K411" s="7">
        <v>25</v>
      </c>
      <c r="L411" s="7">
        <v>0</v>
      </c>
      <c r="M411" s="7">
        <v>0</v>
      </c>
      <c r="N411" s="7">
        <v>0</v>
      </c>
      <c r="O411" s="7">
        <v>0</v>
      </c>
      <c r="P411" s="7">
        <v>25</v>
      </c>
      <c r="Q411" s="11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25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0</v>
      </c>
      <c r="AT411" s="7">
        <v>0</v>
      </c>
      <c r="AU411" s="7">
        <v>0</v>
      </c>
      <c r="AV411" s="7">
        <v>0</v>
      </c>
      <c r="AW411" s="7">
        <v>0</v>
      </c>
      <c r="AX411" s="7">
        <v>0</v>
      </c>
      <c r="AY411" s="7">
        <v>0</v>
      </c>
      <c r="AZ411" s="7">
        <v>0</v>
      </c>
      <c r="BA411" s="7">
        <v>0</v>
      </c>
      <c r="BB411" s="7">
        <v>0</v>
      </c>
      <c r="BC411" s="7">
        <v>0</v>
      </c>
      <c r="BD411" s="7">
        <v>0</v>
      </c>
      <c r="BE411" s="7">
        <v>0</v>
      </c>
    </row>
    <row r="412" spans="1:57" s="6" customFormat="1" x14ac:dyDescent="0.2">
      <c r="A412" s="1">
        <v>797</v>
      </c>
      <c r="B412" s="2">
        <v>28395</v>
      </c>
      <c r="C412" s="2">
        <v>0</v>
      </c>
      <c r="D412" s="18">
        <v>43163</v>
      </c>
      <c r="E412" s="1" t="s">
        <v>318</v>
      </c>
      <c r="F412" s="1" t="s">
        <v>4</v>
      </c>
      <c r="G412" s="16" t="s">
        <v>319</v>
      </c>
      <c r="H412" s="1">
        <v>0</v>
      </c>
      <c r="I412" s="5">
        <v>65821.918000000267</v>
      </c>
      <c r="J412" s="1">
        <v>2800</v>
      </c>
      <c r="K412" s="1">
        <v>2800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5">
        <v>2800</v>
      </c>
      <c r="R412" s="1">
        <v>0</v>
      </c>
      <c r="S412" s="1">
        <v>0</v>
      </c>
      <c r="T412" s="1">
        <v>0</v>
      </c>
      <c r="U412" s="1">
        <v>0</v>
      </c>
      <c r="V412" s="1">
        <v>2800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</row>
    <row r="413" spans="1:57" s="13" customFormat="1" x14ac:dyDescent="0.2">
      <c r="A413" s="7">
        <v>798</v>
      </c>
      <c r="B413" s="8">
        <v>28395</v>
      </c>
      <c r="C413" s="8">
        <v>6090</v>
      </c>
      <c r="D413" s="19">
        <v>43163</v>
      </c>
      <c r="E413" s="7" t="s">
        <v>6</v>
      </c>
      <c r="F413" s="7" t="s">
        <v>4</v>
      </c>
      <c r="G413" s="20" t="s">
        <v>320</v>
      </c>
      <c r="H413" s="7">
        <v>0</v>
      </c>
      <c r="I413" s="11">
        <v>61821.918000000267</v>
      </c>
      <c r="J413" s="7">
        <v>4000</v>
      </c>
      <c r="K413" s="7">
        <v>4000</v>
      </c>
      <c r="L413" s="7">
        <v>0</v>
      </c>
      <c r="M413" s="7">
        <v>0</v>
      </c>
      <c r="N413" s="7">
        <v>0</v>
      </c>
      <c r="O413" s="7">
        <v>0</v>
      </c>
      <c r="P413" s="7">
        <v>4000</v>
      </c>
      <c r="Q413" s="11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4000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</row>
    <row r="414" spans="1:57" s="6" customFormat="1" x14ac:dyDescent="0.2">
      <c r="A414" s="1">
        <v>799</v>
      </c>
      <c r="B414" s="2">
        <v>28395</v>
      </c>
      <c r="C414" s="2">
        <v>6503</v>
      </c>
      <c r="D414" s="18">
        <v>43163</v>
      </c>
      <c r="E414" s="1" t="s">
        <v>3</v>
      </c>
      <c r="F414" s="1" t="s">
        <v>4</v>
      </c>
      <c r="G414" s="16" t="s">
        <v>321</v>
      </c>
      <c r="H414" s="1">
        <v>0</v>
      </c>
      <c r="I414" s="5">
        <v>56321.918000000267</v>
      </c>
      <c r="J414" s="1">
        <v>5500</v>
      </c>
      <c r="K414" s="1">
        <v>5500</v>
      </c>
      <c r="L414" s="1">
        <v>0</v>
      </c>
      <c r="M414" s="1">
        <v>0</v>
      </c>
      <c r="N414" s="1">
        <v>0</v>
      </c>
      <c r="O414" s="1">
        <v>0</v>
      </c>
      <c r="P414" s="1">
        <v>5500</v>
      </c>
      <c r="Q414" s="5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5500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</row>
    <row r="415" spans="1:57" s="13" customFormat="1" x14ac:dyDescent="0.2">
      <c r="A415" s="7">
        <v>800</v>
      </c>
      <c r="B415" s="8">
        <v>28395</v>
      </c>
      <c r="C415" s="8">
        <v>6503</v>
      </c>
      <c r="D415" s="19">
        <v>43163</v>
      </c>
      <c r="E415" s="7" t="s">
        <v>3</v>
      </c>
      <c r="F415" s="7" t="s">
        <v>4</v>
      </c>
      <c r="G415" s="20" t="s">
        <v>322</v>
      </c>
      <c r="H415" s="7">
        <v>0</v>
      </c>
      <c r="I415" s="11">
        <v>56216.918000000267</v>
      </c>
      <c r="J415" s="7">
        <v>105</v>
      </c>
      <c r="K415" s="7">
        <v>105</v>
      </c>
      <c r="L415" s="7">
        <v>0</v>
      </c>
      <c r="M415" s="7">
        <v>0</v>
      </c>
      <c r="N415" s="7">
        <v>0</v>
      </c>
      <c r="O415" s="7">
        <v>0</v>
      </c>
      <c r="P415" s="7">
        <v>105</v>
      </c>
      <c r="Q415" s="11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105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7">
        <v>0</v>
      </c>
      <c r="AV415" s="7">
        <v>0</v>
      </c>
      <c r="AW415" s="7">
        <v>0</v>
      </c>
      <c r="AX415" s="7">
        <v>0</v>
      </c>
      <c r="AY415" s="7">
        <v>0</v>
      </c>
      <c r="AZ415" s="7">
        <v>0</v>
      </c>
      <c r="BA415" s="7">
        <v>0</v>
      </c>
      <c r="BB415" s="7">
        <v>0</v>
      </c>
      <c r="BC415" s="7">
        <v>0</v>
      </c>
      <c r="BD415" s="7">
        <v>0</v>
      </c>
      <c r="BE415" s="7">
        <v>0</v>
      </c>
    </row>
    <row r="416" spans="1:57" s="6" customFormat="1" x14ac:dyDescent="0.2">
      <c r="A416" s="1">
        <v>801</v>
      </c>
      <c r="B416" s="2">
        <v>28395</v>
      </c>
      <c r="C416" s="2">
        <v>6503</v>
      </c>
      <c r="D416" s="18">
        <v>43163</v>
      </c>
      <c r="E416" s="1" t="s">
        <v>3</v>
      </c>
      <c r="F416" s="1" t="s">
        <v>4</v>
      </c>
      <c r="G416" s="16" t="s">
        <v>323</v>
      </c>
      <c r="H416" s="1">
        <v>0</v>
      </c>
      <c r="I416" s="5">
        <v>56191.918000000267</v>
      </c>
      <c r="J416" s="1">
        <v>25</v>
      </c>
      <c r="K416" s="1">
        <v>25</v>
      </c>
      <c r="L416" s="1">
        <v>0</v>
      </c>
      <c r="M416" s="1">
        <v>0</v>
      </c>
      <c r="N416" s="1">
        <v>0</v>
      </c>
      <c r="O416" s="1">
        <v>0</v>
      </c>
      <c r="P416" s="1">
        <v>25</v>
      </c>
      <c r="Q416" s="5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25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</row>
    <row r="417" spans="1:57" s="13" customFormat="1" x14ac:dyDescent="0.2">
      <c r="A417" s="7">
        <v>802</v>
      </c>
      <c r="B417" s="8">
        <v>28395</v>
      </c>
      <c r="C417" s="8">
        <v>6503</v>
      </c>
      <c r="D417" s="19">
        <v>43163</v>
      </c>
      <c r="E417" s="7" t="s">
        <v>3</v>
      </c>
      <c r="F417" s="7" t="s">
        <v>4</v>
      </c>
      <c r="G417" s="20" t="s">
        <v>324</v>
      </c>
      <c r="H417" s="7">
        <v>0</v>
      </c>
      <c r="I417" s="11">
        <v>56171.918000000267</v>
      </c>
      <c r="J417" s="7">
        <v>20</v>
      </c>
      <c r="K417" s="7">
        <v>20</v>
      </c>
      <c r="L417" s="7">
        <v>0</v>
      </c>
      <c r="M417" s="7">
        <v>0</v>
      </c>
      <c r="N417" s="7">
        <v>0</v>
      </c>
      <c r="O417" s="7">
        <v>0</v>
      </c>
      <c r="P417" s="7">
        <v>20</v>
      </c>
      <c r="Q417" s="11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20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7">
        <v>0</v>
      </c>
      <c r="AY417" s="7">
        <v>0</v>
      </c>
      <c r="AZ417" s="7">
        <v>0</v>
      </c>
      <c r="BA417" s="7">
        <v>0</v>
      </c>
      <c r="BB417" s="7">
        <v>0</v>
      </c>
      <c r="BC417" s="7">
        <v>0</v>
      </c>
      <c r="BD417" s="7">
        <v>0</v>
      </c>
      <c r="BE417" s="7">
        <v>0</v>
      </c>
    </row>
    <row r="418" spans="1:57" s="6" customFormat="1" x14ac:dyDescent="0.2">
      <c r="A418" s="1">
        <v>803</v>
      </c>
      <c r="B418" s="2">
        <v>28395</v>
      </c>
      <c r="C418" s="2">
        <v>6503</v>
      </c>
      <c r="D418" s="18">
        <v>43163</v>
      </c>
      <c r="E418" s="1" t="s">
        <v>3</v>
      </c>
      <c r="F418" s="1" t="s">
        <v>4</v>
      </c>
      <c r="G418" s="16" t="s">
        <v>325</v>
      </c>
      <c r="H418" s="1">
        <v>0</v>
      </c>
      <c r="I418" s="5">
        <v>56101.918000000267</v>
      </c>
      <c r="J418" s="1">
        <v>70</v>
      </c>
      <c r="K418" s="1">
        <v>70</v>
      </c>
      <c r="L418" s="1">
        <v>0</v>
      </c>
      <c r="M418" s="1">
        <v>0</v>
      </c>
      <c r="N418" s="1">
        <v>0</v>
      </c>
      <c r="O418" s="1">
        <v>0</v>
      </c>
      <c r="P418" s="1">
        <v>70</v>
      </c>
      <c r="Q418" s="5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70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</row>
    <row r="419" spans="1:57" s="13" customFormat="1" x14ac:dyDescent="0.2">
      <c r="A419" s="7">
        <v>804</v>
      </c>
      <c r="B419" s="8">
        <v>28395</v>
      </c>
      <c r="C419" s="8">
        <v>6503</v>
      </c>
      <c r="D419" s="19">
        <v>43163</v>
      </c>
      <c r="E419" s="7" t="s">
        <v>3</v>
      </c>
      <c r="F419" s="7" t="s">
        <v>4</v>
      </c>
      <c r="G419" s="20" t="s">
        <v>326</v>
      </c>
      <c r="H419" s="7">
        <v>0</v>
      </c>
      <c r="I419" s="11">
        <v>55891.918000000267</v>
      </c>
      <c r="J419" s="7">
        <v>210</v>
      </c>
      <c r="K419" s="7">
        <v>210</v>
      </c>
      <c r="L419" s="7">
        <v>0</v>
      </c>
      <c r="M419" s="7">
        <v>0</v>
      </c>
      <c r="N419" s="7">
        <v>0</v>
      </c>
      <c r="O419" s="7">
        <v>0</v>
      </c>
      <c r="P419" s="7">
        <v>210</v>
      </c>
      <c r="Q419" s="11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210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7">
        <v>0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7">
        <v>0</v>
      </c>
      <c r="AV419" s="7">
        <v>0</v>
      </c>
      <c r="AW419" s="7">
        <v>0</v>
      </c>
      <c r="AX419" s="7">
        <v>0</v>
      </c>
      <c r="AY419" s="7">
        <v>0</v>
      </c>
      <c r="AZ419" s="7">
        <v>0</v>
      </c>
      <c r="BA419" s="7">
        <v>0</v>
      </c>
      <c r="BB419" s="7">
        <v>0</v>
      </c>
      <c r="BC419" s="7">
        <v>0</v>
      </c>
      <c r="BD419" s="7">
        <v>0</v>
      </c>
      <c r="BE419" s="7">
        <v>0</v>
      </c>
    </row>
    <row r="420" spans="1:57" s="6" customFormat="1" x14ac:dyDescent="0.2">
      <c r="A420" s="1">
        <v>805</v>
      </c>
      <c r="B420" s="2">
        <v>28395</v>
      </c>
      <c r="C420" s="2">
        <v>6503</v>
      </c>
      <c r="D420" s="18">
        <v>43163</v>
      </c>
      <c r="E420" s="1" t="s">
        <v>3</v>
      </c>
      <c r="F420" s="1" t="s">
        <v>4</v>
      </c>
      <c r="G420" s="16" t="s">
        <v>327</v>
      </c>
      <c r="H420" s="1">
        <v>0</v>
      </c>
      <c r="I420" s="5">
        <v>55621.918000000267</v>
      </c>
      <c r="J420" s="1">
        <v>270</v>
      </c>
      <c r="K420" s="1">
        <v>270</v>
      </c>
      <c r="L420" s="1">
        <v>0</v>
      </c>
      <c r="M420" s="1">
        <v>0</v>
      </c>
      <c r="N420" s="1">
        <v>0</v>
      </c>
      <c r="O420" s="1">
        <v>0</v>
      </c>
      <c r="P420" s="1">
        <v>270</v>
      </c>
      <c r="Q420" s="5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270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</row>
    <row r="421" spans="1:57" s="13" customFormat="1" x14ac:dyDescent="0.2">
      <c r="A421" s="7">
        <v>806</v>
      </c>
      <c r="B421" s="8">
        <v>28395</v>
      </c>
      <c r="C421" s="8">
        <v>6503</v>
      </c>
      <c r="D421" s="19">
        <v>43163</v>
      </c>
      <c r="E421" s="7" t="s">
        <v>3</v>
      </c>
      <c r="F421" s="7" t="s">
        <v>4</v>
      </c>
      <c r="G421" s="20" t="s">
        <v>328</v>
      </c>
      <c r="H421" s="7">
        <v>0</v>
      </c>
      <c r="I421" s="11">
        <v>55571.918000000267</v>
      </c>
      <c r="J421" s="7">
        <v>50</v>
      </c>
      <c r="K421" s="7">
        <v>50</v>
      </c>
      <c r="L421" s="7">
        <v>0</v>
      </c>
      <c r="M421" s="7">
        <v>0</v>
      </c>
      <c r="N421" s="7">
        <v>0</v>
      </c>
      <c r="O421" s="7">
        <v>0</v>
      </c>
      <c r="P421" s="7">
        <v>50</v>
      </c>
      <c r="Q421" s="11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50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7">
        <v>0</v>
      </c>
      <c r="AV421" s="7">
        <v>0</v>
      </c>
      <c r="AW421" s="7">
        <v>0</v>
      </c>
      <c r="AX421" s="7">
        <v>0</v>
      </c>
      <c r="AY421" s="7">
        <v>0</v>
      </c>
      <c r="AZ421" s="7">
        <v>0</v>
      </c>
      <c r="BA421" s="7">
        <v>0</v>
      </c>
      <c r="BB421" s="7">
        <v>0</v>
      </c>
      <c r="BC421" s="7">
        <v>0</v>
      </c>
      <c r="BD421" s="7">
        <v>0</v>
      </c>
      <c r="BE421" s="7">
        <v>0</v>
      </c>
    </row>
    <row r="422" spans="1:57" s="6" customFormat="1" x14ac:dyDescent="0.2">
      <c r="A422" s="1">
        <v>807</v>
      </c>
      <c r="B422" s="2">
        <v>28395</v>
      </c>
      <c r="C422" s="2">
        <v>6503</v>
      </c>
      <c r="D422" s="18">
        <v>43163</v>
      </c>
      <c r="E422" s="1" t="s">
        <v>3</v>
      </c>
      <c r="F422" s="1" t="s">
        <v>4</v>
      </c>
      <c r="G422" s="16" t="s">
        <v>329</v>
      </c>
      <c r="H422" s="1">
        <v>0</v>
      </c>
      <c r="I422" s="5">
        <v>55221.918000000267</v>
      </c>
      <c r="J422" s="1">
        <v>350</v>
      </c>
      <c r="K422" s="1">
        <v>350</v>
      </c>
      <c r="L422" s="1">
        <v>0</v>
      </c>
      <c r="M422" s="1">
        <v>0</v>
      </c>
      <c r="N422" s="1">
        <v>0</v>
      </c>
      <c r="O422" s="1">
        <v>0</v>
      </c>
      <c r="P422" s="1">
        <v>350</v>
      </c>
      <c r="Q422" s="5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350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</row>
    <row r="423" spans="1:57" s="13" customFormat="1" x14ac:dyDescent="0.2">
      <c r="A423" s="7">
        <v>808</v>
      </c>
      <c r="B423" s="8">
        <v>28395</v>
      </c>
      <c r="C423" s="8">
        <v>6503</v>
      </c>
      <c r="D423" s="19">
        <v>43163</v>
      </c>
      <c r="E423" s="7" t="s">
        <v>3</v>
      </c>
      <c r="F423" s="7" t="s">
        <v>4</v>
      </c>
      <c r="G423" s="20" t="s">
        <v>330</v>
      </c>
      <c r="H423" s="7">
        <v>0</v>
      </c>
      <c r="I423" s="11">
        <v>54721.918000000267</v>
      </c>
      <c r="J423" s="7">
        <v>500</v>
      </c>
      <c r="K423" s="7">
        <v>500</v>
      </c>
      <c r="L423" s="7">
        <v>0</v>
      </c>
      <c r="M423" s="7">
        <v>0</v>
      </c>
      <c r="N423" s="7">
        <v>0</v>
      </c>
      <c r="O423" s="7">
        <v>0</v>
      </c>
      <c r="P423" s="7">
        <v>500</v>
      </c>
      <c r="Q423" s="11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500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7">
        <v>0</v>
      </c>
      <c r="AV423" s="7">
        <v>0</v>
      </c>
      <c r="AW423" s="7">
        <v>0</v>
      </c>
      <c r="AX423" s="7">
        <v>0</v>
      </c>
      <c r="AY423" s="7">
        <v>0</v>
      </c>
      <c r="AZ423" s="7">
        <v>0</v>
      </c>
      <c r="BA423" s="7">
        <v>0</v>
      </c>
      <c r="BB423" s="7">
        <v>0</v>
      </c>
      <c r="BC423" s="7">
        <v>0</v>
      </c>
      <c r="BD423" s="7">
        <v>0</v>
      </c>
      <c r="BE423" s="7">
        <v>0</v>
      </c>
    </row>
    <row r="424" spans="1:57" s="6" customFormat="1" x14ac:dyDescent="0.2">
      <c r="A424" s="1">
        <v>809</v>
      </c>
      <c r="B424" s="2">
        <v>28395</v>
      </c>
      <c r="C424" s="2">
        <v>6503</v>
      </c>
      <c r="D424" s="18">
        <v>43163</v>
      </c>
      <c r="E424" s="1" t="s">
        <v>3</v>
      </c>
      <c r="F424" s="1" t="s">
        <v>4</v>
      </c>
      <c r="G424" s="16" t="s">
        <v>331</v>
      </c>
      <c r="H424" s="1">
        <v>0</v>
      </c>
      <c r="I424" s="5">
        <v>54571.918000000267</v>
      </c>
      <c r="J424" s="1">
        <v>150</v>
      </c>
      <c r="K424" s="1">
        <v>150</v>
      </c>
      <c r="L424" s="1">
        <v>0</v>
      </c>
      <c r="M424" s="1">
        <v>0</v>
      </c>
      <c r="N424" s="1">
        <v>0</v>
      </c>
      <c r="O424" s="1">
        <v>0</v>
      </c>
      <c r="P424" s="1">
        <v>150</v>
      </c>
      <c r="Q424" s="5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150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</row>
    <row r="425" spans="1:57" s="13" customFormat="1" x14ac:dyDescent="0.2">
      <c r="A425" s="7">
        <v>810</v>
      </c>
      <c r="B425" s="8">
        <v>28395</v>
      </c>
      <c r="C425" s="8">
        <v>6220</v>
      </c>
      <c r="D425" s="19">
        <v>43163</v>
      </c>
      <c r="E425" s="7" t="s">
        <v>10</v>
      </c>
      <c r="F425" s="7" t="s">
        <v>4</v>
      </c>
      <c r="G425" s="20" t="s">
        <v>332</v>
      </c>
      <c r="H425" s="7">
        <v>0</v>
      </c>
      <c r="I425" s="11">
        <v>54551.918000000267</v>
      </c>
      <c r="J425" s="7">
        <v>20</v>
      </c>
      <c r="K425" s="7">
        <v>20</v>
      </c>
      <c r="L425" s="7">
        <v>0</v>
      </c>
      <c r="M425" s="7">
        <v>0</v>
      </c>
      <c r="N425" s="7">
        <v>0</v>
      </c>
      <c r="O425" s="7">
        <v>0</v>
      </c>
      <c r="P425" s="7">
        <v>20</v>
      </c>
      <c r="Q425" s="11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20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7">
        <v>0</v>
      </c>
      <c r="AM425" s="7">
        <v>0</v>
      </c>
      <c r="AN425" s="7">
        <v>0</v>
      </c>
      <c r="AO425" s="7">
        <v>0</v>
      </c>
      <c r="AP425" s="7">
        <v>0</v>
      </c>
      <c r="AQ425" s="7">
        <v>0</v>
      </c>
      <c r="AR425" s="7">
        <v>0</v>
      </c>
      <c r="AS425" s="7">
        <v>0</v>
      </c>
      <c r="AT425" s="7">
        <v>0</v>
      </c>
      <c r="AU425" s="7">
        <v>0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  <c r="BE425" s="7">
        <v>0</v>
      </c>
    </row>
    <row r="426" spans="1:57" s="6" customFormat="1" x14ac:dyDescent="0.2">
      <c r="A426" s="1">
        <v>811</v>
      </c>
      <c r="B426" s="2">
        <v>28395</v>
      </c>
      <c r="C426" s="2">
        <v>1010</v>
      </c>
      <c r="D426" s="18">
        <v>43163</v>
      </c>
      <c r="E426" s="1" t="s">
        <v>24</v>
      </c>
      <c r="F426" s="1" t="s">
        <v>22</v>
      </c>
      <c r="G426" s="16" t="s">
        <v>25</v>
      </c>
      <c r="H426" s="1">
        <v>0</v>
      </c>
      <c r="I426" s="5">
        <v>54251.918000000267</v>
      </c>
      <c r="J426" s="1">
        <v>300</v>
      </c>
      <c r="K426" s="1">
        <v>300</v>
      </c>
      <c r="L426" s="1">
        <v>0</v>
      </c>
      <c r="M426" s="1">
        <v>300</v>
      </c>
      <c r="N426" s="1">
        <v>0</v>
      </c>
      <c r="O426" s="1">
        <v>0</v>
      </c>
      <c r="P426" s="1">
        <v>300</v>
      </c>
      <c r="Q426" s="5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</row>
    <row r="427" spans="1:57" s="13" customFormat="1" x14ac:dyDescent="0.2">
      <c r="A427" s="7">
        <v>812</v>
      </c>
      <c r="B427" s="8">
        <v>28395</v>
      </c>
      <c r="C427" s="8">
        <v>6506</v>
      </c>
      <c r="D427" s="19">
        <v>43163</v>
      </c>
      <c r="E427" s="7" t="s">
        <v>3</v>
      </c>
      <c r="F427" s="7" t="s">
        <v>4</v>
      </c>
      <c r="G427" s="20" t="s">
        <v>333</v>
      </c>
      <c r="H427" s="7">
        <v>0</v>
      </c>
      <c r="I427" s="11">
        <v>53151.918000000267</v>
      </c>
      <c r="J427" s="7">
        <v>1100</v>
      </c>
      <c r="K427" s="7">
        <v>1100</v>
      </c>
      <c r="L427" s="7">
        <v>0</v>
      </c>
      <c r="M427" s="7">
        <v>0</v>
      </c>
      <c r="N427" s="7">
        <v>0</v>
      </c>
      <c r="O427" s="7">
        <v>0</v>
      </c>
      <c r="P427" s="7">
        <v>1100</v>
      </c>
      <c r="Q427" s="11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1100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0</v>
      </c>
      <c r="AL427" s="7">
        <v>0</v>
      </c>
      <c r="AM427" s="7">
        <v>0</v>
      </c>
      <c r="AN427" s="7">
        <v>0</v>
      </c>
      <c r="AO427" s="7">
        <v>0</v>
      </c>
      <c r="AP427" s="7">
        <v>0</v>
      </c>
      <c r="AQ427" s="7">
        <v>0</v>
      </c>
      <c r="AR427" s="7">
        <v>0</v>
      </c>
      <c r="AS427" s="7">
        <v>0</v>
      </c>
      <c r="AT427" s="7">
        <v>0</v>
      </c>
      <c r="AU427" s="7">
        <v>0</v>
      </c>
      <c r="AV427" s="7">
        <v>0</v>
      </c>
      <c r="AW427" s="7">
        <v>0</v>
      </c>
      <c r="AX427" s="7">
        <v>0</v>
      </c>
      <c r="AY427" s="7">
        <v>0</v>
      </c>
      <c r="AZ427" s="7">
        <v>0</v>
      </c>
      <c r="BA427" s="7">
        <v>0</v>
      </c>
      <c r="BB427" s="7">
        <v>0</v>
      </c>
      <c r="BC427" s="7">
        <v>0</v>
      </c>
      <c r="BD427" s="7">
        <v>0</v>
      </c>
      <c r="BE427" s="7">
        <v>0</v>
      </c>
    </row>
    <row r="428" spans="1:57" s="6" customFormat="1" x14ac:dyDescent="0.2">
      <c r="A428" s="1">
        <v>813</v>
      </c>
      <c r="B428" s="2">
        <v>28395</v>
      </c>
      <c r="C428" s="2">
        <v>1010</v>
      </c>
      <c r="D428" s="18">
        <v>43163</v>
      </c>
      <c r="E428" s="1" t="s">
        <v>21</v>
      </c>
      <c r="F428" s="1" t="s">
        <v>22</v>
      </c>
      <c r="G428" s="16" t="s">
        <v>117</v>
      </c>
      <c r="H428" s="1">
        <v>0</v>
      </c>
      <c r="I428" s="5">
        <v>53451.918000000267</v>
      </c>
      <c r="J428" s="1">
        <v>300</v>
      </c>
      <c r="K428" s="1">
        <v>300</v>
      </c>
      <c r="L428" s="1">
        <v>300</v>
      </c>
      <c r="M428" s="1">
        <v>0</v>
      </c>
      <c r="N428" s="1">
        <v>0</v>
      </c>
      <c r="O428" s="1">
        <v>0</v>
      </c>
      <c r="P428" s="1">
        <v>0</v>
      </c>
      <c r="Q428" s="5">
        <v>300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</row>
    <row r="429" spans="1:57" s="13" customFormat="1" x14ac:dyDescent="0.2">
      <c r="A429" s="7">
        <v>814</v>
      </c>
      <c r="B429" s="8">
        <v>28395</v>
      </c>
      <c r="C429" s="8">
        <v>1120</v>
      </c>
      <c r="D429" s="19">
        <v>43163</v>
      </c>
      <c r="E429" s="7" t="s">
        <v>24</v>
      </c>
      <c r="F429" s="7" t="s">
        <v>110</v>
      </c>
      <c r="G429" s="20" t="s">
        <v>334</v>
      </c>
      <c r="H429" s="7">
        <v>0</v>
      </c>
      <c r="I429" s="11">
        <v>53251.918000000267</v>
      </c>
      <c r="J429" s="7">
        <v>200</v>
      </c>
      <c r="K429" s="7">
        <v>200</v>
      </c>
      <c r="L429" s="7">
        <v>0</v>
      </c>
      <c r="M429" s="7">
        <v>0</v>
      </c>
      <c r="N429" s="7">
        <v>0</v>
      </c>
      <c r="O429" s="7">
        <v>200</v>
      </c>
      <c r="P429" s="7">
        <v>200</v>
      </c>
      <c r="Q429" s="11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0</v>
      </c>
      <c r="AU429" s="7">
        <v>0</v>
      </c>
      <c r="AV429" s="7">
        <v>0</v>
      </c>
      <c r="AW429" s="7">
        <v>0</v>
      </c>
      <c r="AX429" s="7">
        <v>0</v>
      </c>
      <c r="AY429" s="7">
        <v>0</v>
      </c>
      <c r="AZ429" s="7">
        <v>0</v>
      </c>
      <c r="BA429" s="7">
        <v>0</v>
      </c>
      <c r="BB429" s="7">
        <v>0</v>
      </c>
      <c r="BC429" s="7">
        <v>0</v>
      </c>
      <c r="BD429" s="7">
        <v>0</v>
      </c>
      <c r="BE429" s="7">
        <v>0</v>
      </c>
    </row>
    <row r="430" spans="1:57" s="6" customFormat="1" x14ac:dyDescent="0.2">
      <c r="A430" s="1">
        <v>815</v>
      </c>
      <c r="B430" s="2">
        <v>28395</v>
      </c>
      <c r="C430" s="2">
        <v>6220</v>
      </c>
      <c r="D430" s="18">
        <v>43163</v>
      </c>
      <c r="E430" s="1" t="s">
        <v>10</v>
      </c>
      <c r="F430" s="1" t="s">
        <v>4</v>
      </c>
      <c r="G430" s="16" t="s">
        <v>335</v>
      </c>
      <c r="H430" s="1">
        <v>0</v>
      </c>
      <c r="I430" s="5">
        <v>53051.918000000267</v>
      </c>
      <c r="J430" s="1">
        <v>200</v>
      </c>
      <c r="K430" s="1">
        <v>200</v>
      </c>
      <c r="L430" s="1">
        <v>0</v>
      </c>
      <c r="M430" s="1">
        <v>0</v>
      </c>
      <c r="N430" s="1">
        <v>0</v>
      </c>
      <c r="O430" s="1">
        <v>0</v>
      </c>
      <c r="P430" s="1">
        <v>200</v>
      </c>
      <c r="Q430" s="5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200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</row>
    <row r="431" spans="1:57" s="13" customFormat="1" x14ac:dyDescent="0.2">
      <c r="A431" s="7">
        <v>816</v>
      </c>
      <c r="B431" s="8">
        <v>28395</v>
      </c>
      <c r="C431" s="8">
        <v>1112</v>
      </c>
      <c r="D431" s="19">
        <v>43163</v>
      </c>
      <c r="E431" s="7" t="s">
        <v>24</v>
      </c>
      <c r="F431" s="7" t="s">
        <v>110</v>
      </c>
      <c r="G431" s="20" t="s">
        <v>284</v>
      </c>
      <c r="H431" s="7">
        <v>0</v>
      </c>
      <c r="I431" s="11">
        <v>51551.918000000267</v>
      </c>
      <c r="J431" s="7">
        <v>1500</v>
      </c>
      <c r="K431" s="7">
        <v>1500</v>
      </c>
      <c r="L431" s="7">
        <v>0</v>
      </c>
      <c r="M431" s="7">
        <v>0</v>
      </c>
      <c r="N431" s="7">
        <v>0</v>
      </c>
      <c r="O431" s="7">
        <v>1500</v>
      </c>
      <c r="P431" s="7">
        <v>1500</v>
      </c>
      <c r="Q431" s="11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7">
        <v>0</v>
      </c>
      <c r="AV431" s="7">
        <v>0</v>
      </c>
      <c r="AW431" s="7">
        <v>0</v>
      </c>
      <c r="AX431" s="7">
        <v>0</v>
      </c>
      <c r="AY431" s="7">
        <v>0</v>
      </c>
      <c r="AZ431" s="7">
        <v>0</v>
      </c>
      <c r="BA431" s="7">
        <v>0</v>
      </c>
      <c r="BB431" s="7">
        <v>0</v>
      </c>
      <c r="BC431" s="7">
        <v>0</v>
      </c>
      <c r="BD431" s="7">
        <v>0</v>
      </c>
      <c r="BE431" s="7">
        <v>0</v>
      </c>
    </row>
    <row r="432" spans="1:57" s="6" customFormat="1" x14ac:dyDescent="0.2">
      <c r="A432" s="1">
        <v>817</v>
      </c>
      <c r="B432" s="2">
        <v>28395</v>
      </c>
      <c r="C432" s="2">
        <v>6802</v>
      </c>
      <c r="D432" s="18">
        <v>43163</v>
      </c>
      <c r="E432" s="1" t="s">
        <v>10</v>
      </c>
      <c r="F432" s="1" t="s">
        <v>4</v>
      </c>
      <c r="G432" s="16" t="s">
        <v>336</v>
      </c>
      <c r="H432" s="1">
        <v>0</v>
      </c>
      <c r="I432" s="5">
        <v>51126.918000000267</v>
      </c>
      <c r="J432" s="1">
        <v>425</v>
      </c>
      <c r="K432" s="1">
        <v>425</v>
      </c>
      <c r="L432" s="1">
        <v>0</v>
      </c>
      <c r="M432" s="1">
        <v>0</v>
      </c>
      <c r="N432" s="1">
        <v>0</v>
      </c>
      <c r="O432" s="1">
        <v>0</v>
      </c>
      <c r="P432" s="1">
        <v>425</v>
      </c>
      <c r="Q432" s="5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425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</row>
    <row r="433" spans="1:57" s="13" customFormat="1" x14ac:dyDescent="0.2">
      <c r="A433" s="7">
        <v>818</v>
      </c>
      <c r="B433" s="8">
        <v>28395</v>
      </c>
      <c r="C433" s="8">
        <v>6802</v>
      </c>
      <c r="D433" s="19">
        <v>43163</v>
      </c>
      <c r="E433" s="7" t="s">
        <v>10</v>
      </c>
      <c r="F433" s="7" t="s">
        <v>4</v>
      </c>
      <c r="G433" s="20" t="s">
        <v>337</v>
      </c>
      <c r="H433" s="7">
        <v>0</v>
      </c>
      <c r="I433" s="11">
        <v>51051.918000000267</v>
      </c>
      <c r="J433" s="7">
        <v>75</v>
      </c>
      <c r="K433" s="7">
        <v>75</v>
      </c>
      <c r="L433" s="7">
        <v>0</v>
      </c>
      <c r="M433" s="7">
        <v>0</v>
      </c>
      <c r="N433" s="7">
        <v>0</v>
      </c>
      <c r="O433" s="7">
        <v>0</v>
      </c>
      <c r="P433" s="7">
        <v>75</v>
      </c>
      <c r="Q433" s="11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75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0</v>
      </c>
      <c r="AL433" s="7">
        <v>0</v>
      </c>
      <c r="AM433" s="7">
        <v>0</v>
      </c>
      <c r="AN433" s="7">
        <v>0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0</v>
      </c>
      <c r="AU433" s="7">
        <v>0</v>
      </c>
      <c r="AV433" s="7">
        <v>0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</row>
    <row r="434" spans="1:57" s="6" customFormat="1" x14ac:dyDescent="0.2">
      <c r="A434" s="1">
        <v>819</v>
      </c>
      <c r="B434" s="2">
        <v>28395</v>
      </c>
      <c r="C434" s="2">
        <v>1010</v>
      </c>
      <c r="D434" s="18">
        <v>43163</v>
      </c>
      <c r="E434" s="1" t="s">
        <v>21</v>
      </c>
      <c r="F434" s="1" t="s">
        <v>22</v>
      </c>
      <c r="G434" s="16" t="s">
        <v>117</v>
      </c>
      <c r="H434" s="1">
        <v>0</v>
      </c>
      <c r="I434" s="5">
        <v>51181.918000000267</v>
      </c>
      <c r="J434" s="1">
        <v>130</v>
      </c>
      <c r="K434" s="1">
        <v>130</v>
      </c>
      <c r="L434" s="1">
        <v>130</v>
      </c>
      <c r="M434" s="1">
        <v>0</v>
      </c>
      <c r="N434" s="1">
        <v>0</v>
      </c>
      <c r="O434" s="1">
        <v>0</v>
      </c>
      <c r="P434" s="1">
        <v>0</v>
      </c>
      <c r="Q434" s="5">
        <v>130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</row>
    <row r="435" spans="1:57" s="13" customFormat="1" x14ac:dyDescent="0.2">
      <c r="A435" s="7">
        <v>820</v>
      </c>
      <c r="B435" s="8">
        <v>28395</v>
      </c>
      <c r="C435" s="8">
        <v>6220</v>
      </c>
      <c r="D435" s="19">
        <v>43163</v>
      </c>
      <c r="E435" s="7" t="s">
        <v>10</v>
      </c>
      <c r="F435" s="7" t="s">
        <v>4</v>
      </c>
      <c r="G435" s="20" t="s">
        <v>338</v>
      </c>
      <c r="H435" s="7">
        <v>0</v>
      </c>
      <c r="I435" s="11">
        <v>51151.918000000267</v>
      </c>
      <c r="J435" s="7">
        <v>30</v>
      </c>
      <c r="K435" s="7">
        <v>30</v>
      </c>
      <c r="L435" s="7">
        <v>0</v>
      </c>
      <c r="M435" s="7">
        <v>0</v>
      </c>
      <c r="N435" s="7">
        <v>0</v>
      </c>
      <c r="O435" s="7">
        <v>0</v>
      </c>
      <c r="P435" s="7">
        <v>30</v>
      </c>
      <c r="Q435" s="11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30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0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v>0</v>
      </c>
      <c r="BD435" s="7">
        <v>0</v>
      </c>
      <c r="BE435" s="7">
        <v>0</v>
      </c>
    </row>
    <row r="436" spans="1:57" s="6" customFormat="1" x14ac:dyDescent="0.2">
      <c r="A436" s="1">
        <v>821</v>
      </c>
      <c r="B436" s="2">
        <v>28395</v>
      </c>
      <c r="C436" s="2">
        <v>1110</v>
      </c>
      <c r="D436" s="18">
        <v>43163</v>
      </c>
      <c r="E436" s="1" t="s">
        <v>24</v>
      </c>
      <c r="F436" s="1" t="s">
        <v>110</v>
      </c>
      <c r="G436" s="16" t="s">
        <v>203</v>
      </c>
      <c r="H436" s="1">
        <v>0</v>
      </c>
      <c r="I436" s="5">
        <v>50951.918000000267</v>
      </c>
      <c r="J436" s="1">
        <v>200</v>
      </c>
      <c r="K436" s="1">
        <v>200</v>
      </c>
      <c r="L436" s="1">
        <v>0</v>
      </c>
      <c r="M436" s="1">
        <v>0</v>
      </c>
      <c r="N436" s="1">
        <v>0</v>
      </c>
      <c r="O436" s="1">
        <v>200</v>
      </c>
      <c r="P436" s="1">
        <v>200</v>
      </c>
      <c r="Q436" s="5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</row>
    <row r="437" spans="1:57" s="13" customFormat="1" x14ac:dyDescent="0.2">
      <c r="A437" s="7">
        <v>822</v>
      </c>
      <c r="B437" s="8">
        <v>28395</v>
      </c>
      <c r="C437" s="8">
        <v>8008</v>
      </c>
      <c r="D437" s="19">
        <v>43164</v>
      </c>
      <c r="E437" s="7" t="s">
        <v>40</v>
      </c>
      <c r="F437" s="7" t="s">
        <v>41</v>
      </c>
      <c r="G437" s="20" t="s">
        <v>339</v>
      </c>
      <c r="H437" s="7">
        <v>0</v>
      </c>
      <c r="I437" s="11">
        <v>51674.918000000267</v>
      </c>
      <c r="J437" s="7">
        <v>723</v>
      </c>
      <c r="K437" s="7">
        <v>723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11">
        <v>723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723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7">
        <v>0</v>
      </c>
      <c r="AV437" s="7">
        <v>0</v>
      </c>
      <c r="AW437" s="7">
        <v>0</v>
      </c>
      <c r="AX437" s="7">
        <v>0</v>
      </c>
      <c r="AY437" s="7">
        <v>0</v>
      </c>
      <c r="AZ437" s="7">
        <v>0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</row>
    <row r="438" spans="1:57" s="6" customFormat="1" x14ac:dyDescent="0.2">
      <c r="A438" s="1">
        <v>823</v>
      </c>
      <c r="B438" s="2">
        <v>28395</v>
      </c>
      <c r="C438" s="2">
        <v>8008</v>
      </c>
      <c r="D438" s="18">
        <v>43164</v>
      </c>
      <c r="E438" s="1" t="s">
        <v>40</v>
      </c>
      <c r="F438" s="1" t="s">
        <v>41</v>
      </c>
      <c r="G438" s="16" t="s">
        <v>340</v>
      </c>
      <c r="H438" s="1">
        <v>0</v>
      </c>
      <c r="I438" s="5">
        <v>51204.46800000027</v>
      </c>
      <c r="J438" s="1">
        <v>470.45</v>
      </c>
      <c r="K438" s="1">
        <v>470.45</v>
      </c>
      <c r="L438" s="1">
        <v>0</v>
      </c>
      <c r="M438" s="1">
        <v>0</v>
      </c>
      <c r="N438" s="1">
        <v>0</v>
      </c>
      <c r="O438" s="1">
        <v>0</v>
      </c>
      <c r="P438" s="1">
        <v>470.45</v>
      </c>
      <c r="Q438" s="5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470.45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</row>
    <row r="439" spans="1:57" s="13" customFormat="1" x14ac:dyDescent="0.2">
      <c r="A439" s="7">
        <v>824</v>
      </c>
      <c r="B439" s="8">
        <v>28395</v>
      </c>
      <c r="C439" s="8">
        <v>6801</v>
      </c>
      <c r="D439" s="19">
        <v>43164</v>
      </c>
      <c r="E439" s="7" t="s">
        <v>10</v>
      </c>
      <c r="F439" s="7" t="s">
        <v>4</v>
      </c>
      <c r="G439" s="20" t="s">
        <v>341</v>
      </c>
      <c r="H439" s="7">
        <v>0</v>
      </c>
      <c r="I439" s="11">
        <v>50674.918000000267</v>
      </c>
      <c r="J439" s="7">
        <v>529.54999999999995</v>
      </c>
      <c r="K439" s="7">
        <v>529.54999999999995</v>
      </c>
      <c r="L439" s="7">
        <v>0</v>
      </c>
      <c r="M439" s="7">
        <v>0</v>
      </c>
      <c r="N439" s="7">
        <v>0</v>
      </c>
      <c r="O439" s="7">
        <v>0</v>
      </c>
      <c r="P439" s="7">
        <v>529.54999999999995</v>
      </c>
      <c r="Q439" s="11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529.54999999999995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7">
        <v>0</v>
      </c>
      <c r="AV439" s="7">
        <v>0</v>
      </c>
      <c r="AW439" s="7">
        <v>0</v>
      </c>
      <c r="AX439" s="7">
        <v>0</v>
      </c>
      <c r="AY439" s="7">
        <v>0</v>
      </c>
      <c r="AZ439" s="7">
        <v>0</v>
      </c>
      <c r="BA439" s="7">
        <v>0</v>
      </c>
      <c r="BB439" s="7">
        <v>0</v>
      </c>
      <c r="BC439" s="7">
        <v>0</v>
      </c>
      <c r="BD439" s="7">
        <v>0</v>
      </c>
      <c r="BE439" s="7">
        <v>0</v>
      </c>
    </row>
    <row r="440" spans="1:57" s="6" customFormat="1" x14ac:dyDescent="0.2">
      <c r="A440" s="1">
        <v>825</v>
      </c>
      <c r="B440" s="2">
        <v>28395</v>
      </c>
      <c r="C440" s="2">
        <v>6801</v>
      </c>
      <c r="D440" s="18">
        <v>43164</v>
      </c>
      <c r="E440" s="1" t="s">
        <v>10</v>
      </c>
      <c r="F440" s="1" t="s">
        <v>4</v>
      </c>
      <c r="G440" s="16" t="s">
        <v>342</v>
      </c>
      <c r="H440" s="1">
        <v>0</v>
      </c>
      <c r="I440" s="5">
        <v>49951.918000000267</v>
      </c>
      <c r="J440" s="1">
        <v>723</v>
      </c>
      <c r="K440" s="1">
        <v>723</v>
      </c>
      <c r="L440" s="1">
        <v>0</v>
      </c>
      <c r="M440" s="1">
        <v>0</v>
      </c>
      <c r="N440" s="1">
        <v>0</v>
      </c>
      <c r="O440" s="1">
        <v>0</v>
      </c>
      <c r="P440" s="1">
        <v>723</v>
      </c>
      <c r="Q440" s="5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723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</row>
    <row r="441" spans="1:57" s="13" customFormat="1" x14ac:dyDescent="0.2">
      <c r="A441" s="7">
        <v>826</v>
      </c>
      <c r="B441" s="8">
        <v>28395</v>
      </c>
      <c r="C441" s="8">
        <v>6220</v>
      </c>
      <c r="D441" s="19">
        <v>43164</v>
      </c>
      <c r="E441" s="7" t="s">
        <v>10</v>
      </c>
      <c r="F441" s="7" t="s">
        <v>4</v>
      </c>
      <c r="G441" s="20" t="s">
        <v>215</v>
      </c>
      <c r="H441" s="7">
        <v>0</v>
      </c>
      <c r="I441" s="11">
        <v>49854.918000000267</v>
      </c>
      <c r="J441" s="7">
        <v>97</v>
      </c>
      <c r="K441" s="7">
        <v>97</v>
      </c>
      <c r="L441" s="7">
        <v>0</v>
      </c>
      <c r="M441" s="7">
        <v>0</v>
      </c>
      <c r="N441" s="7">
        <v>0</v>
      </c>
      <c r="O441" s="7">
        <v>0</v>
      </c>
      <c r="P441" s="7">
        <v>97</v>
      </c>
      <c r="Q441" s="11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97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7">
        <v>0</v>
      </c>
      <c r="AV441" s="7">
        <v>0</v>
      </c>
      <c r="AW441" s="7">
        <v>0</v>
      </c>
      <c r="AX441" s="7">
        <v>0</v>
      </c>
      <c r="AY441" s="7">
        <v>0</v>
      </c>
      <c r="AZ441" s="7">
        <v>0</v>
      </c>
      <c r="BA441" s="7">
        <v>0</v>
      </c>
      <c r="BB441" s="7">
        <v>0</v>
      </c>
      <c r="BC441" s="7">
        <v>0</v>
      </c>
      <c r="BD441" s="7">
        <v>0</v>
      </c>
      <c r="BE441" s="7">
        <v>0</v>
      </c>
    </row>
    <row r="442" spans="1:57" s="6" customFormat="1" x14ac:dyDescent="0.2">
      <c r="A442" s="1">
        <v>827</v>
      </c>
      <c r="B442" s="2">
        <v>28395</v>
      </c>
      <c r="C442" s="2">
        <v>6220</v>
      </c>
      <c r="D442" s="18">
        <v>43164</v>
      </c>
      <c r="E442" s="1" t="s">
        <v>10</v>
      </c>
      <c r="F442" s="1" t="s">
        <v>4</v>
      </c>
      <c r="G442" s="16" t="s">
        <v>343</v>
      </c>
      <c r="H442" s="1">
        <v>0</v>
      </c>
      <c r="I442" s="5">
        <v>49844.918000000267</v>
      </c>
      <c r="J442" s="1">
        <v>10</v>
      </c>
      <c r="K442" s="1">
        <v>10</v>
      </c>
      <c r="L442" s="1">
        <v>0</v>
      </c>
      <c r="M442" s="1">
        <v>0</v>
      </c>
      <c r="N442" s="1">
        <v>0</v>
      </c>
      <c r="O442" s="1">
        <v>0</v>
      </c>
      <c r="P442" s="1">
        <v>10</v>
      </c>
      <c r="Q442" s="5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10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</row>
    <row r="443" spans="1:57" s="13" customFormat="1" x14ac:dyDescent="0.2">
      <c r="A443" s="7">
        <v>828</v>
      </c>
      <c r="B443" s="8">
        <v>28395</v>
      </c>
      <c r="C443" s="8">
        <v>6503</v>
      </c>
      <c r="D443" s="19">
        <v>43164</v>
      </c>
      <c r="E443" s="7" t="s">
        <v>3</v>
      </c>
      <c r="F443" s="7" t="s">
        <v>4</v>
      </c>
      <c r="G443" s="20" t="s">
        <v>344</v>
      </c>
      <c r="H443" s="7">
        <v>0</v>
      </c>
      <c r="I443" s="11">
        <v>49808.918000000267</v>
      </c>
      <c r="J443" s="7">
        <v>36</v>
      </c>
      <c r="K443" s="7">
        <v>36</v>
      </c>
      <c r="L443" s="7">
        <v>0</v>
      </c>
      <c r="M443" s="7">
        <v>0</v>
      </c>
      <c r="N443" s="7">
        <v>0</v>
      </c>
      <c r="O443" s="7">
        <v>0</v>
      </c>
      <c r="P443" s="7">
        <v>36</v>
      </c>
      <c r="Q443" s="11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36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7">
        <v>0</v>
      </c>
      <c r="AV443" s="7">
        <v>0</v>
      </c>
      <c r="AW443" s="7">
        <v>0</v>
      </c>
      <c r="AX443" s="7">
        <v>0</v>
      </c>
      <c r="AY443" s="7">
        <v>0</v>
      </c>
      <c r="AZ443" s="7">
        <v>0</v>
      </c>
      <c r="BA443" s="7">
        <v>0</v>
      </c>
      <c r="BB443" s="7">
        <v>0</v>
      </c>
      <c r="BC443" s="7">
        <v>0</v>
      </c>
      <c r="BD443" s="7">
        <v>0</v>
      </c>
      <c r="BE443" s="7">
        <v>0</v>
      </c>
    </row>
    <row r="444" spans="1:57" s="6" customFormat="1" x14ac:dyDescent="0.2">
      <c r="A444" s="1">
        <v>829</v>
      </c>
      <c r="B444" s="2">
        <v>28395</v>
      </c>
      <c r="C444" s="2">
        <v>6526</v>
      </c>
      <c r="D444" s="18">
        <v>43164</v>
      </c>
      <c r="E444" s="1" t="s">
        <v>3</v>
      </c>
      <c r="F444" s="1" t="s">
        <v>4</v>
      </c>
      <c r="G444" s="16" t="s">
        <v>345</v>
      </c>
      <c r="H444" s="1">
        <v>0</v>
      </c>
      <c r="I444" s="5">
        <v>47783.918000000267</v>
      </c>
      <c r="J444" s="1">
        <v>2025</v>
      </c>
      <c r="K444" s="1">
        <v>2025</v>
      </c>
      <c r="L444" s="1">
        <v>0</v>
      </c>
      <c r="M444" s="1">
        <v>0</v>
      </c>
      <c r="N444" s="1">
        <v>0</v>
      </c>
      <c r="O444" s="1">
        <v>0</v>
      </c>
      <c r="P444" s="1">
        <v>2025</v>
      </c>
      <c r="Q444" s="5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2025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</row>
    <row r="445" spans="1:57" s="13" customFormat="1" x14ac:dyDescent="0.2">
      <c r="A445" s="7">
        <v>830</v>
      </c>
      <c r="B445" s="8">
        <v>28395</v>
      </c>
      <c r="C445" s="8">
        <v>6526</v>
      </c>
      <c r="D445" s="19">
        <v>43164</v>
      </c>
      <c r="E445" s="7" t="s">
        <v>3</v>
      </c>
      <c r="F445" s="7" t="s">
        <v>4</v>
      </c>
      <c r="G445" s="20" t="s">
        <v>346</v>
      </c>
      <c r="H445" s="7">
        <v>0</v>
      </c>
      <c r="I445" s="11">
        <v>47773.918000000267</v>
      </c>
      <c r="J445" s="7">
        <v>10</v>
      </c>
      <c r="K445" s="7">
        <v>10</v>
      </c>
      <c r="L445" s="7">
        <v>0</v>
      </c>
      <c r="M445" s="7">
        <v>0</v>
      </c>
      <c r="N445" s="7">
        <v>0</v>
      </c>
      <c r="O445" s="7">
        <v>0</v>
      </c>
      <c r="P445" s="7">
        <v>10</v>
      </c>
      <c r="Q445" s="11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10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0</v>
      </c>
      <c r="AN445" s="7">
        <v>0</v>
      </c>
      <c r="AO445" s="7">
        <v>0</v>
      </c>
      <c r="AP445" s="7">
        <v>0</v>
      </c>
      <c r="AQ445" s="7">
        <v>0</v>
      </c>
      <c r="AR445" s="7">
        <v>0</v>
      </c>
      <c r="AS445" s="7">
        <v>0</v>
      </c>
      <c r="AT445" s="7">
        <v>0</v>
      </c>
      <c r="AU445" s="7">
        <v>0</v>
      </c>
      <c r="AV445" s="7">
        <v>0</v>
      </c>
      <c r="AW445" s="7">
        <v>0</v>
      </c>
      <c r="AX445" s="7">
        <v>0</v>
      </c>
      <c r="AY445" s="7">
        <v>0</v>
      </c>
      <c r="AZ445" s="7">
        <v>0</v>
      </c>
      <c r="BA445" s="7">
        <v>0</v>
      </c>
      <c r="BB445" s="7">
        <v>0</v>
      </c>
      <c r="BC445" s="7">
        <v>0</v>
      </c>
      <c r="BD445" s="7">
        <v>0</v>
      </c>
      <c r="BE445" s="7">
        <v>0</v>
      </c>
    </row>
    <row r="446" spans="1:57" s="6" customFormat="1" x14ac:dyDescent="0.2">
      <c r="A446" s="1">
        <v>831</v>
      </c>
      <c r="B446" s="2">
        <v>28395</v>
      </c>
      <c r="C446" s="2">
        <v>6527</v>
      </c>
      <c r="D446" s="18">
        <v>43164</v>
      </c>
      <c r="E446" s="1" t="s">
        <v>3</v>
      </c>
      <c r="F446" s="1" t="s">
        <v>4</v>
      </c>
      <c r="G446" s="16" t="s">
        <v>347</v>
      </c>
      <c r="H446" s="1">
        <v>0</v>
      </c>
      <c r="I446" s="5">
        <v>47663.918000000267</v>
      </c>
      <c r="J446" s="1">
        <v>110</v>
      </c>
      <c r="K446" s="1">
        <v>110</v>
      </c>
      <c r="L446" s="1">
        <v>0</v>
      </c>
      <c r="M446" s="1">
        <v>0</v>
      </c>
      <c r="N446" s="1">
        <v>0</v>
      </c>
      <c r="O446" s="1">
        <v>0</v>
      </c>
      <c r="P446" s="1">
        <v>110</v>
      </c>
      <c r="Q446" s="5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110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</row>
    <row r="447" spans="1:57" s="13" customFormat="1" x14ac:dyDescent="0.2">
      <c r="A447" s="7">
        <v>832</v>
      </c>
      <c r="B447" s="8">
        <v>28395</v>
      </c>
      <c r="C447" s="8">
        <v>6220</v>
      </c>
      <c r="D447" s="19">
        <v>43164</v>
      </c>
      <c r="E447" s="7" t="s">
        <v>10</v>
      </c>
      <c r="F447" s="7" t="s">
        <v>4</v>
      </c>
      <c r="G447" s="20" t="s">
        <v>311</v>
      </c>
      <c r="H447" s="7">
        <v>0</v>
      </c>
      <c r="I447" s="11">
        <v>47613.918000000267</v>
      </c>
      <c r="J447" s="7">
        <v>50</v>
      </c>
      <c r="K447" s="7">
        <v>50</v>
      </c>
      <c r="L447" s="7">
        <v>0</v>
      </c>
      <c r="M447" s="7">
        <v>0</v>
      </c>
      <c r="N447" s="7">
        <v>0</v>
      </c>
      <c r="O447" s="7">
        <v>0</v>
      </c>
      <c r="P447" s="11">
        <v>50</v>
      </c>
      <c r="Q447" s="11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50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0</v>
      </c>
      <c r="AM447" s="7">
        <v>0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0</v>
      </c>
      <c r="BC447" s="7">
        <v>0</v>
      </c>
      <c r="BD447" s="7">
        <v>0</v>
      </c>
      <c r="BE447" s="7">
        <v>0</v>
      </c>
    </row>
    <row r="448" spans="1:57" s="6" customFormat="1" x14ac:dyDescent="0.2">
      <c r="A448" s="1">
        <v>833</v>
      </c>
      <c r="B448" s="2">
        <v>28395</v>
      </c>
      <c r="C448" s="2">
        <v>1001</v>
      </c>
      <c r="D448" s="18">
        <v>43165</v>
      </c>
      <c r="E448" s="1" t="s">
        <v>24</v>
      </c>
      <c r="F448" s="1" t="s">
        <v>22</v>
      </c>
      <c r="G448" s="16" t="s">
        <v>348</v>
      </c>
      <c r="H448" s="1">
        <v>0</v>
      </c>
      <c r="I448" s="5">
        <v>41813.918000000267</v>
      </c>
      <c r="J448" s="1">
        <v>5800</v>
      </c>
      <c r="K448" s="1">
        <v>5800</v>
      </c>
      <c r="L448" s="1">
        <v>0</v>
      </c>
      <c r="M448" s="1">
        <v>5800</v>
      </c>
      <c r="N448" s="1">
        <v>0</v>
      </c>
      <c r="O448" s="1">
        <v>0</v>
      </c>
      <c r="P448" s="1">
        <v>5800</v>
      </c>
      <c r="Q448" s="5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</row>
    <row r="449" spans="1:57" s="13" customFormat="1" x14ac:dyDescent="0.2">
      <c r="A449" s="7">
        <v>834</v>
      </c>
      <c r="B449" s="8">
        <v>28395</v>
      </c>
      <c r="C449" s="8">
        <v>1001</v>
      </c>
      <c r="D449" s="19">
        <v>43165</v>
      </c>
      <c r="E449" s="7" t="s">
        <v>24</v>
      </c>
      <c r="F449" s="7" t="s">
        <v>22</v>
      </c>
      <c r="G449" s="20" t="s">
        <v>349</v>
      </c>
      <c r="H449" s="7">
        <v>0</v>
      </c>
      <c r="I449" s="11">
        <v>40313.918000000267</v>
      </c>
      <c r="J449" s="7">
        <v>1500</v>
      </c>
      <c r="K449" s="7">
        <v>1500</v>
      </c>
      <c r="L449" s="7">
        <v>0</v>
      </c>
      <c r="M449" s="7">
        <v>1500</v>
      </c>
      <c r="N449" s="7">
        <v>0</v>
      </c>
      <c r="O449" s="7">
        <v>0</v>
      </c>
      <c r="P449" s="7">
        <v>1500</v>
      </c>
      <c r="Q449" s="11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7">
        <v>0</v>
      </c>
      <c r="AV449" s="7">
        <v>0</v>
      </c>
      <c r="AW449" s="7">
        <v>0</v>
      </c>
      <c r="AX449" s="7">
        <v>0</v>
      </c>
      <c r="AY449" s="7">
        <v>0</v>
      </c>
      <c r="AZ449" s="7">
        <v>0</v>
      </c>
      <c r="BA449" s="7">
        <v>0</v>
      </c>
      <c r="BB449" s="7">
        <v>0</v>
      </c>
      <c r="BC449" s="7">
        <v>0</v>
      </c>
      <c r="BD449" s="7">
        <v>0</v>
      </c>
      <c r="BE449" s="7">
        <v>0</v>
      </c>
    </row>
    <row r="450" spans="1:57" s="6" customFormat="1" x14ac:dyDescent="0.2">
      <c r="A450" s="1">
        <v>835</v>
      </c>
      <c r="B450" s="2">
        <v>28395</v>
      </c>
      <c r="C450" s="2">
        <v>1001</v>
      </c>
      <c r="D450" s="18">
        <v>43165</v>
      </c>
      <c r="E450" s="1" t="s">
        <v>24</v>
      </c>
      <c r="F450" s="1" t="s">
        <v>22</v>
      </c>
      <c r="G450" s="16" t="s">
        <v>350</v>
      </c>
      <c r="H450" s="1">
        <v>0</v>
      </c>
      <c r="I450" s="5">
        <v>39313.918000000267</v>
      </c>
      <c r="J450" s="1">
        <v>1000</v>
      </c>
      <c r="K450" s="1">
        <v>1000</v>
      </c>
      <c r="L450" s="1">
        <v>0</v>
      </c>
      <c r="M450" s="1">
        <v>1000</v>
      </c>
      <c r="N450" s="1">
        <v>0</v>
      </c>
      <c r="O450" s="1">
        <v>0</v>
      </c>
      <c r="P450" s="1">
        <v>1000</v>
      </c>
      <c r="Q450" s="5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</row>
    <row r="451" spans="1:57" s="13" customFormat="1" x14ac:dyDescent="0.2">
      <c r="A451" s="7">
        <v>836</v>
      </c>
      <c r="B451" s="8">
        <v>28395</v>
      </c>
      <c r="C451" s="8">
        <v>1115</v>
      </c>
      <c r="D451" s="19">
        <v>43165</v>
      </c>
      <c r="E451" s="7" t="s">
        <v>24</v>
      </c>
      <c r="F451" s="7" t="s">
        <v>110</v>
      </c>
      <c r="G451" s="20" t="s">
        <v>137</v>
      </c>
      <c r="H451" s="7">
        <v>0</v>
      </c>
      <c r="I451" s="11">
        <v>39113.918000000267</v>
      </c>
      <c r="J451" s="7">
        <v>200</v>
      </c>
      <c r="K451" s="7">
        <v>200</v>
      </c>
      <c r="L451" s="7">
        <v>0</v>
      </c>
      <c r="M451" s="7">
        <v>0</v>
      </c>
      <c r="N451" s="7">
        <v>0</v>
      </c>
      <c r="O451" s="7">
        <v>200</v>
      </c>
      <c r="P451" s="7">
        <v>200</v>
      </c>
      <c r="Q451" s="11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N451" s="7">
        <v>0</v>
      </c>
      <c r="AO451" s="7">
        <v>0</v>
      </c>
      <c r="AP451" s="7">
        <v>0</v>
      </c>
      <c r="AQ451" s="7">
        <v>0</v>
      </c>
      <c r="AR451" s="7">
        <v>0</v>
      </c>
      <c r="AS451" s="7">
        <v>0</v>
      </c>
      <c r="AT451" s="7">
        <v>0</v>
      </c>
      <c r="AU451" s="7">
        <v>0</v>
      </c>
      <c r="AV451" s="7">
        <v>0</v>
      </c>
      <c r="AW451" s="7">
        <v>0</v>
      </c>
      <c r="AX451" s="7">
        <v>0</v>
      </c>
      <c r="AY451" s="7">
        <v>0</v>
      </c>
      <c r="AZ451" s="7">
        <v>0</v>
      </c>
      <c r="BA451" s="7">
        <v>0</v>
      </c>
      <c r="BB451" s="7">
        <v>0</v>
      </c>
      <c r="BC451" s="7">
        <v>0</v>
      </c>
      <c r="BD451" s="7">
        <v>0</v>
      </c>
      <c r="BE451" s="7">
        <v>0</v>
      </c>
    </row>
    <row r="452" spans="1:57" s="6" customFormat="1" x14ac:dyDescent="0.2">
      <c r="A452" s="1">
        <v>837</v>
      </c>
      <c r="B452" s="2">
        <v>28395</v>
      </c>
      <c r="C452" s="2">
        <v>1120</v>
      </c>
      <c r="D452" s="18">
        <v>43165</v>
      </c>
      <c r="E452" s="1" t="s">
        <v>24</v>
      </c>
      <c r="F452" s="1" t="s">
        <v>110</v>
      </c>
      <c r="G452" s="16" t="s">
        <v>334</v>
      </c>
      <c r="H452" s="1">
        <v>0</v>
      </c>
      <c r="I452" s="5">
        <v>38913.918000000267</v>
      </c>
      <c r="J452" s="1">
        <v>200</v>
      </c>
      <c r="K452" s="1">
        <v>200</v>
      </c>
      <c r="L452" s="1">
        <v>0</v>
      </c>
      <c r="M452" s="1">
        <v>0</v>
      </c>
      <c r="N452" s="1">
        <v>0</v>
      </c>
      <c r="O452" s="1">
        <v>200</v>
      </c>
      <c r="P452" s="1">
        <v>200</v>
      </c>
      <c r="Q452" s="5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</row>
    <row r="453" spans="1:57" s="13" customFormat="1" x14ac:dyDescent="0.2">
      <c r="A453" s="7">
        <v>838</v>
      </c>
      <c r="B453" s="8">
        <v>28395</v>
      </c>
      <c r="C453" s="8">
        <v>1121</v>
      </c>
      <c r="D453" s="19">
        <v>43165</v>
      </c>
      <c r="E453" s="7" t="s">
        <v>24</v>
      </c>
      <c r="F453" s="7" t="s">
        <v>110</v>
      </c>
      <c r="G453" s="20" t="s">
        <v>351</v>
      </c>
      <c r="H453" s="7">
        <v>0</v>
      </c>
      <c r="I453" s="11">
        <v>38863.918000000267</v>
      </c>
      <c r="J453" s="7">
        <v>50</v>
      </c>
      <c r="K453" s="7">
        <v>50</v>
      </c>
      <c r="L453" s="7">
        <v>0</v>
      </c>
      <c r="M453" s="7">
        <v>0</v>
      </c>
      <c r="N453" s="7">
        <v>0</v>
      </c>
      <c r="O453" s="7">
        <v>50</v>
      </c>
      <c r="P453" s="7">
        <v>50</v>
      </c>
      <c r="Q453" s="11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0</v>
      </c>
      <c r="AO453" s="7">
        <v>0</v>
      </c>
      <c r="AP453" s="7">
        <v>0</v>
      </c>
      <c r="AQ453" s="7">
        <v>0</v>
      </c>
      <c r="AR453" s="7">
        <v>0</v>
      </c>
      <c r="AS453" s="7">
        <v>0</v>
      </c>
      <c r="AT453" s="7">
        <v>0</v>
      </c>
      <c r="AU453" s="7">
        <v>0</v>
      </c>
      <c r="AV453" s="7">
        <v>0</v>
      </c>
      <c r="AW453" s="7">
        <v>0</v>
      </c>
      <c r="AX453" s="7">
        <v>0</v>
      </c>
      <c r="AY453" s="7">
        <v>0</v>
      </c>
      <c r="AZ453" s="7">
        <v>0</v>
      </c>
      <c r="BA453" s="7">
        <v>0</v>
      </c>
      <c r="BB453" s="7">
        <v>0</v>
      </c>
      <c r="BC453" s="7">
        <v>0</v>
      </c>
      <c r="BD453" s="7">
        <v>0</v>
      </c>
      <c r="BE453" s="7">
        <v>0</v>
      </c>
    </row>
    <row r="454" spans="1:57" s="6" customFormat="1" x14ac:dyDescent="0.2">
      <c r="A454" s="1">
        <v>839</v>
      </c>
      <c r="B454" s="2">
        <v>28395</v>
      </c>
      <c r="C454" s="2">
        <v>1118</v>
      </c>
      <c r="D454" s="18">
        <v>43165</v>
      </c>
      <c r="E454" s="1" t="s">
        <v>24</v>
      </c>
      <c r="F454" s="1" t="s">
        <v>110</v>
      </c>
      <c r="G454" s="16" t="s">
        <v>126</v>
      </c>
      <c r="H454" s="1">
        <v>0</v>
      </c>
      <c r="I454" s="5">
        <v>38663.918000000267</v>
      </c>
      <c r="J454" s="1">
        <v>200</v>
      </c>
      <c r="K454" s="1">
        <v>200</v>
      </c>
      <c r="L454" s="1">
        <v>0</v>
      </c>
      <c r="M454" s="1">
        <v>0</v>
      </c>
      <c r="N454" s="1">
        <v>0</v>
      </c>
      <c r="O454" s="1">
        <v>200</v>
      </c>
      <c r="P454" s="1">
        <v>200</v>
      </c>
      <c r="Q454" s="5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</row>
    <row r="455" spans="1:57" s="13" customFormat="1" x14ac:dyDescent="0.2">
      <c r="A455" s="7">
        <v>840</v>
      </c>
      <c r="B455" s="8">
        <v>28395</v>
      </c>
      <c r="C455" s="8">
        <v>6800</v>
      </c>
      <c r="D455" s="19">
        <v>43165</v>
      </c>
      <c r="E455" s="7" t="s">
        <v>10</v>
      </c>
      <c r="F455" s="7" t="s">
        <v>4</v>
      </c>
      <c r="G455" s="20" t="s">
        <v>352</v>
      </c>
      <c r="H455" s="7">
        <v>0</v>
      </c>
      <c r="I455" s="11">
        <v>38513.918000000267</v>
      </c>
      <c r="J455" s="7">
        <v>150</v>
      </c>
      <c r="K455" s="7">
        <v>150</v>
      </c>
      <c r="L455" s="7">
        <v>0</v>
      </c>
      <c r="M455" s="7">
        <v>0</v>
      </c>
      <c r="N455" s="7">
        <v>0</v>
      </c>
      <c r="O455" s="7">
        <v>0</v>
      </c>
      <c r="P455" s="7">
        <v>150</v>
      </c>
      <c r="Q455" s="11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150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7">
        <v>0</v>
      </c>
      <c r="AV455" s="7">
        <v>0</v>
      </c>
      <c r="AW455" s="7">
        <v>0</v>
      </c>
      <c r="AX455" s="7">
        <v>0</v>
      </c>
      <c r="AY455" s="7">
        <v>0</v>
      </c>
      <c r="AZ455" s="7">
        <v>0</v>
      </c>
      <c r="BA455" s="7">
        <v>0</v>
      </c>
      <c r="BB455" s="7">
        <v>0</v>
      </c>
      <c r="BC455" s="7">
        <v>0</v>
      </c>
      <c r="BD455" s="7">
        <v>0</v>
      </c>
      <c r="BE455" s="7">
        <v>0</v>
      </c>
    </row>
    <row r="456" spans="1:57" s="6" customFormat="1" x14ac:dyDescent="0.2">
      <c r="A456" s="1">
        <v>841</v>
      </c>
      <c r="B456" s="2">
        <v>28395</v>
      </c>
      <c r="C456" s="2">
        <v>1010</v>
      </c>
      <c r="D456" s="18">
        <v>43165</v>
      </c>
      <c r="E456" s="1" t="s">
        <v>24</v>
      </c>
      <c r="F456" s="1" t="s">
        <v>22</v>
      </c>
      <c r="G456" s="16" t="s">
        <v>25</v>
      </c>
      <c r="H456" s="1">
        <v>0</v>
      </c>
      <c r="I456" s="5">
        <v>33513.918000000267</v>
      </c>
      <c r="J456" s="1">
        <v>5000</v>
      </c>
      <c r="K456" s="1">
        <v>5000</v>
      </c>
      <c r="L456" s="1">
        <v>0</v>
      </c>
      <c r="M456" s="1">
        <v>5000</v>
      </c>
      <c r="N456" s="1">
        <v>0</v>
      </c>
      <c r="O456" s="1">
        <v>0</v>
      </c>
      <c r="P456" s="1">
        <v>5000</v>
      </c>
      <c r="Q456" s="5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</row>
    <row r="457" spans="1:57" s="13" customFormat="1" x14ac:dyDescent="0.2">
      <c r="A457" s="7">
        <v>842</v>
      </c>
      <c r="B457" s="8">
        <v>28395</v>
      </c>
      <c r="C457" s="8">
        <v>6220</v>
      </c>
      <c r="D457" s="19">
        <v>43165</v>
      </c>
      <c r="E457" s="7" t="s">
        <v>10</v>
      </c>
      <c r="F457" s="7" t="s">
        <v>4</v>
      </c>
      <c r="G457" s="20" t="s">
        <v>311</v>
      </c>
      <c r="H457" s="7">
        <v>0</v>
      </c>
      <c r="I457" s="11">
        <v>33463.918000000267</v>
      </c>
      <c r="J457" s="7">
        <v>50</v>
      </c>
      <c r="K457" s="7">
        <v>50</v>
      </c>
      <c r="L457" s="7">
        <v>0</v>
      </c>
      <c r="M457" s="7">
        <v>0</v>
      </c>
      <c r="N457" s="7">
        <v>0</v>
      </c>
      <c r="O457" s="7">
        <v>0</v>
      </c>
      <c r="P457" s="7">
        <v>50</v>
      </c>
      <c r="Q457" s="11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50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0</v>
      </c>
      <c r="BE457" s="7">
        <v>0</v>
      </c>
    </row>
    <row r="458" spans="1:57" s="6" customFormat="1" x14ac:dyDescent="0.2">
      <c r="A458" s="1">
        <v>843</v>
      </c>
      <c r="B458" s="2">
        <v>28395</v>
      </c>
      <c r="C458" s="2">
        <v>6111</v>
      </c>
      <c r="D458" s="18">
        <v>43165</v>
      </c>
      <c r="E458" s="1" t="s">
        <v>19</v>
      </c>
      <c r="F458" s="1" t="s">
        <v>4</v>
      </c>
      <c r="G458" s="16" t="s">
        <v>353</v>
      </c>
      <c r="H458" s="1">
        <v>0</v>
      </c>
      <c r="I458" s="5">
        <v>31064.018000000266</v>
      </c>
      <c r="J458" s="1">
        <v>2399.9</v>
      </c>
      <c r="K458" s="1">
        <v>2399.9</v>
      </c>
      <c r="L458" s="1">
        <v>0</v>
      </c>
      <c r="M458" s="1">
        <v>0</v>
      </c>
      <c r="N458" s="1">
        <v>0</v>
      </c>
      <c r="O458" s="1">
        <v>0</v>
      </c>
      <c r="P458" s="5">
        <v>2399.9</v>
      </c>
      <c r="Q458" s="5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2399.9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</row>
    <row r="459" spans="1:57" s="13" customFormat="1" x14ac:dyDescent="0.2">
      <c r="A459" s="7">
        <v>844</v>
      </c>
      <c r="B459" s="8">
        <v>28395</v>
      </c>
      <c r="C459" s="8">
        <v>6111</v>
      </c>
      <c r="D459" s="19">
        <v>43165</v>
      </c>
      <c r="E459" s="7" t="s">
        <v>19</v>
      </c>
      <c r="F459" s="7" t="s">
        <v>4</v>
      </c>
      <c r="G459" s="20" t="s">
        <v>354</v>
      </c>
      <c r="H459" s="7">
        <v>0</v>
      </c>
      <c r="I459" s="11">
        <v>28764.018000000266</v>
      </c>
      <c r="J459" s="7">
        <v>2300</v>
      </c>
      <c r="K459" s="7">
        <v>2300</v>
      </c>
      <c r="L459" s="7">
        <v>0</v>
      </c>
      <c r="M459" s="7">
        <v>0</v>
      </c>
      <c r="N459" s="7">
        <v>0</v>
      </c>
      <c r="O459" s="7">
        <v>0</v>
      </c>
      <c r="P459" s="11">
        <v>2300</v>
      </c>
      <c r="Q459" s="11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2300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0</v>
      </c>
      <c r="AU459" s="7">
        <v>0</v>
      </c>
      <c r="AV459" s="7">
        <v>0</v>
      </c>
      <c r="AW459" s="7">
        <v>0</v>
      </c>
      <c r="AX459" s="7">
        <v>0</v>
      </c>
      <c r="AY459" s="7">
        <v>0</v>
      </c>
      <c r="AZ459" s="7">
        <v>0</v>
      </c>
      <c r="BA459" s="7">
        <v>0</v>
      </c>
      <c r="BB459" s="7">
        <v>0</v>
      </c>
      <c r="BC459" s="7">
        <v>0</v>
      </c>
      <c r="BD459" s="7">
        <v>0</v>
      </c>
      <c r="BE459" s="7">
        <v>0</v>
      </c>
    </row>
    <row r="460" spans="1:57" s="6" customFormat="1" x14ac:dyDescent="0.2">
      <c r="A460" s="1">
        <v>845</v>
      </c>
      <c r="B460" s="2">
        <v>28395</v>
      </c>
      <c r="C460" s="2">
        <v>6322</v>
      </c>
      <c r="D460" s="18">
        <v>43165</v>
      </c>
      <c r="E460" s="1" t="s">
        <v>10</v>
      </c>
      <c r="F460" s="1" t="s">
        <v>4</v>
      </c>
      <c r="G460" s="16" t="s">
        <v>121</v>
      </c>
      <c r="H460" s="1">
        <v>0</v>
      </c>
      <c r="I460" s="5">
        <v>28664.018000000266</v>
      </c>
      <c r="J460" s="1">
        <v>100</v>
      </c>
      <c r="K460" s="1">
        <v>100</v>
      </c>
      <c r="L460" s="1">
        <v>0</v>
      </c>
      <c r="M460" s="1">
        <v>0</v>
      </c>
      <c r="N460" s="1">
        <v>0</v>
      </c>
      <c r="O460" s="1">
        <v>0</v>
      </c>
      <c r="P460" s="5">
        <v>100</v>
      </c>
      <c r="Q460" s="5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100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</row>
    <row r="461" spans="1:57" s="13" customFormat="1" x14ac:dyDescent="0.2">
      <c r="A461" s="7">
        <v>846</v>
      </c>
      <c r="B461" s="8">
        <v>28395</v>
      </c>
      <c r="C461" s="8">
        <v>1111</v>
      </c>
      <c r="D461" s="19">
        <v>43165</v>
      </c>
      <c r="E461" s="7" t="s">
        <v>24</v>
      </c>
      <c r="F461" s="7" t="s">
        <v>110</v>
      </c>
      <c r="G461" s="20" t="s">
        <v>291</v>
      </c>
      <c r="H461" s="7">
        <v>0</v>
      </c>
      <c r="I461" s="11">
        <v>28364.018000000266</v>
      </c>
      <c r="J461" s="7">
        <v>300</v>
      </c>
      <c r="K461" s="7">
        <v>300</v>
      </c>
      <c r="L461" s="7">
        <v>0</v>
      </c>
      <c r="M461" s="7">
        <v>0</v>
      </c>
      <c r="N461" s="7">
        <v>0</v>
      </c>
      <c r="O461" s="7">
        <v>300</v>
      </c>
      <c r="P461" s="7">
        <v>300</v>
      </c>
      <c r="Q461" s="11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7">
        <v>0</v>
      </c>
      <c r="AV461" s="7">
        <v>0</v>
      </c>
      <c r="AW461" s="7">
        <v>0</v>
      </c>
      <c r="AX461" s="7">
        <v>0</v>
      </c>
      <c r="AY461" s="7">
        <v>0</v>
      </c>
      <c r="AZ461" s="7">
        <v>0</v>
      </c>
      <c r="BA461" s="7">
        <v>0</v>
      </c>
      <c r="BB461" s="7">
        <v>0</v>
      </c>
      <c r="BC461" s="7">
        <v>0</v>
      </c>
      <c r="BD461" s="7">
        <v>0</v>
      </c>
      <c r="BE461" s="7">
        <v>0</v>
      </c>
    </row>
    <row r="462" spans="1:57" s="6" customFormat="1" x14ac:dyDescent="0.2">
      <c r="A462" s="1">
        <v>847</v>
      </c>
      <c r="B462" s="2">
        <v>28395</v>
      </c>
      <c r="C462" s="2">
        <v>6901</v>
      </c>
      <c r="D462" s="18">
        <v>43165</v>
      </c>
      <c r="E462" s="1" t="s">
        <v>19</v>
      </c>
      <c r="F462" s="1" t="s">
        <v>4</v>
      </c>
      <c r="G462" s="16" t="s">
        <v>355</v>
      </c>
      <c r="H462" s="1">
        <v>0</v>
      </c>
      <c r="I462" s="5">
        <v>27964.018000000266</v>
      </c>
      <c r="J462" s="1">
        <v>400</v>
      </c>
      <c r="K462" s="1">
        <v>400</v>
      </c>
      <c r="L462" s="1">
        <v>0</v>
      </c>
      <c r="M462" s="1">
        <v>0</v>
      </c>
      <c r="N462" s="1">
        <v>0</v>
      </c>
      <c r="O462" s="1">
        <v>0</v>
      </c>
      <c r="P462" s="1">
        <v>400</v>
      </c>
      <c r="Q462" s="5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400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</row>
    <row r="463" spans="1:57" s="13" customFormat="1" x14ac:dyDescent="0.2">
      <c r="A463" s="7">
        <v>848</v>
      </c>
      <c r="B463" s="8">
        <v>28395</v>
      </c>
      <c r="C463" s="8">
        <v>6504</v>
      </c>
      <c r="D463" s="19">
        <v>43166</v>
      </c>
      <c r="E463" s="7" t="s">
        <v>3</v>
      </c>
      <c r="F463" s="7" t="s">
        <v>4</v>
      </c>
      <c r="G463" s="20" t="s">
        <v>356</v>
      </c>
      <c r="H463" s="7">
        <v>0</v>
      </c>
      <c r="I463" s="11">
        <v>19624.018000000266</v>
      </c>
      <c r="J463" s="7">
        <v>8340</v>
      </c>
      <c r="K463" s="7">
        <v>8340</v>
      </c>
      <c r="L463" s="7">
        <v>0</v>
      </c>
      <c r="M463" s="7">
        <v>0</v>
      </c>
      <c r="N463" s="7">
        <v>0</v>
      </c>
      <c r="O463" s="7">
        <v>0</v>
      </c>
      <c r="P463" s="7">
        <v>8340</v>
      </c>
      <c r="Q463" s="11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8340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7">
        <v>0</v>
      </c>
      <c r="AV463" s="7">
        <v>0</v>
      </c>
      <c r="AW463" s="7">
        <v>0</v>
      </c>
      <c r="AX463" s="7">
        <v>0</v>
      </c>
      <c r="AY463" s="7">
        <v>0</v>
      </c>
      <c r="AZ463" s="7">
        <v>0</v>
      </c>
      <c r="BA463" s="7">
        <v>0</v>
      </c>
      <c r="BB463" s="7">
        <v>0</v>
      </c>
      <c r="BC463" s="7">
        <v>0</v>
      </c>
      <c r="BD463" s="7">
        <v>0</v>
      </c>
      <c r="BE463" s="7">
        <v>0</v>
      </c>
    </row>
    <row r="464" spans="1:57" s="6" customFormat="1" x14ac:dyDescent="0.2">
      <c r="A464" s="1">
        <v>849</v>
      </c>
      <c r="B464" s="2">
        <v>28395</v>
      </c>
      <c r="C464" s="2">
        <v>6504</v>
      </c>
      <c r="D464" s="18">
        <v>43166</v>
      </c>
      <c r="E464" s="1" t="s">
        <v>3</v>
      </c>
      <c r="F464" s="1" t="s">
        <v>4</v>
      </c>
      <c r="G464" s="16" t="s">
        <v>357</v>
      </c>
      <c r="H464" s="1">
        <v>0</v>
      </c>
      <c r="I464" s="5">
        <v>18424.018000000266</v>
      </c>
      <c r="J464" s="1">
        <v>1200</v>
      </c>
      <c r="K464" s="1">
        <v>1200</v>
      </c>
      <c r="L464" s="1">
        <v>0</v>
      </c>
      <c r="M464" s="1">
        <v>0</v>
      </c>
      <c r="N464" s="1">
        <v>0</v>
      </c>
      <c r="O464" s="1">
        <v>0</v>
      </c>
      <c r="P464" s="1">
        <v>1200</v>
      </c>
      <c r="Q464" s="5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1200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</row>
    <row r="465" spans="1:57" s="13" customFormat="1" x14ac:dyDescent="0.2">
      <c r="A465" s="7">
        <v>850</v>
      </c>
      <c r="B465" s="8">
        <v>28395</v>
      </c>
      <c r="C465" s="8">
        <v>6504</v>
      </c>
      <c r="D465" s="19">
        <v>43166</v>
      </c>
      <c r="E465" s="7" t="s">
        <v>3</v>
      </c>
      <c r="F465" s="7" t="s">
        <v>4</v>
      </c>
      <c r="G465" s="20" t="s">
        <v>358</v>
      </c>
      <c r="H465" s="7">
        <v>0</v>
      </c>
      <c r="I465" s="11">
        <v>10974.018000000266</v>
      </c>
      <c r="J465" s="7">
        <v>7450</v>
      </c>
      <c r="K465" s="7">
        <v>7450</v>
      </c>
      <c r="L465" s="7">
        <v>0</v>
      </c>
      <c r="M465" s="7">
        <v>0</v>
      </c>
      <c r="N465" s="7">
        <v>0</v>
      </c>
      <c r="O465" s="7">
        <v>0</v>
      </c>
      <c r="P465" s="7">
        <v>7450</v>
      </c>
      <c r="Q465" s="11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7450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7">
        <v>0</v>
      </c>
      <c r="AV465" s="7">
        <v>0</v>
      </c>
      <c r="AW465" s="7">
        <v>0</v>
      </c>
      <c r="AX465" s="7">
        <v>0</v>
      </c>
      <c r="AY465" s="7">
        <v>0</v>
      </c>
      <c r="AZ465" s="7">
        <v>0</v>
      </c>
      <c r="BA465" s="7">
        <v>0</v>
      </c>
      <c r="BB465" s="7">
        <v>0</v>
      </c>
      <c r="BC465" s="7">
        <v>0</v>
      </c>
      <c r="BD465" s="7">
        <v>0</v>
      </c>
      <c r="BE465" s="7">
        <v>0</v>
      </c>
    </row>
    <row r="466" spans="1:57" s="6" customFormat="1" x14ac:dyDescent="0.2">
      <c r="A466" s="1">
        <v>851</v>
      </c>
      <c r="B466" s="2">
        <v>28395</v>
      </c>
      <c r="C466" s="2">
        <v>6260</v>
      </c>
      <c r="D466" s="18">
        <v>43166</v>
      </c>
      <c r="E466" s="1" t="s">
        <v>10</v>
      </c>
      <c r="F466" s="1" t="s">
        <v>4</v>
      </c>
      <c r="G466" s="16" t="s">
        <v>359</v>
      </c>
      <c r="H466" s="1">
        <v>0</v>
      </c>
      <c r="I466" s="5">
        <v>10624.018000000266</v>
      </c>
      <c r="J466" s="1">
        <v>350</v>
      </c>
      <c r="K466" s="1">
        <v>350</v>
      </c>
      <c r="L466" s="1">
        <v>0</v>
      </c>
      <c r="M466" s="1">
        <v>0</v>
      </c>
      <c r="N466" s="1">
        <v>0</v>
      </c>
      <c r="O466" s="1">
        <v>0</v>
      </c>
      <c r="P466" s="1">
        <v>350</v>
      </c>
      <c r="Q466" s="5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350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</row>
    <row r="467" spans="1:57" s="13" customFormat="1" x14ac:dyDescent="0.2">
      <c r="A467" s="7">
        <v>852</v>
      </c>
      <c r="B467" s="8">
        <v>28395</v>
      </c>
      <c r="C467" s="8">
        <v>1010</v>
      </c>
      <c r="D467" s="19">
        <v>43166</v>
      </c>
      <c r="E467" s="7" t="s">
        <v>21</v>
      </c>
      <c r="F467" s="7" t="s">
        <v>22</v>
      </c>
      <c r="G467" s="20" t="s">
        <v>23</v>
      </c>
      <c r="H467" s="7">
        <v>0</v>
      </c>
      <c r="I467" s="11">
        <v>11655.018000000266</v>
      </c>
      <c r="J467" s="7">
        <v>1031</v>
      </c>
      <c r="K467" s="7">
        <v>1031</v>
      </c>
      <c r="L467" s="7">
        <v>1031</v>
      </c>
      <c r="M467" s="7">
        <v>0</v>
      </c>
      <c r="N467" s="7">
        <v>0</v>
      </c>
      <c r="O467" s="7">
        <v>0</v>
      </c>
      <c r="P467" s="7">
        <v>0</v>
      </c>
      <c r="Q467" s="11">
        <v>1031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7">
        <v>0</v>
      </c>
      <c r="AV467" s="7">
        <v>0</v>
      </c>
      <c r="AW467" s="7">
        <v>0</v>
      </c>
      <c r="AX467" s="7">
        <v>0</v>
      </c>
      <c r="AY467" s="7">
        <v>0</v>
      </c>
      <c r="AZ467" s="7">
        <v>0</v>
      </c>
      <c r="BA467" s="7">
        <v>0</v>
      </c>
      <c r="BB467" s="7">
        <v>0</v>
      </c>
      <c r="BC467" s="7">
        <v>0</v>
      </c>
      <c r="BD467" s="7">
        <v>0</v>
      </c>
      <c r="BE467" s="7">
        <v>0</v>
      </c>
    </row>
    <row r="468" spans="1:57" s="6" customFormat="1" x14ac:dyDescent="0.2">
      <c r="A468" s="1">
        <v>853</v>
      </c>
      <c r="B468" s="2">
        <v>28395</v>
      </c>
      <c r="C468" s="2">
        <v>1113</v>
      </c>
      <c r="D468" s="18">
        <v>43166</v>
      </c>
      <c r="E468" s="1" t="s">
        <v>24</v>
      </c>
      <c r="F468" s="1" t="s">
        <v>110</v>
      </c>
      <c r="G468" s="16" t="s">
        <v>292</v>
      </c>
      <c r="H468" s="1">
        <v>0</v>
      </c>
      <c r="I468" s="5">
        <v>10155.018000000266</v>
      </c>
      <c r="J468" s="1">
        <v>1500</v>
      </c>
      <c r="K468" s="1">
        <v>1500</v>
      </c>
      <c r="L468" s="1">
        <v>0</v>
      </c>
      <c r="M468" s="1">
        <v>0</v>
      </c>
      <c r="N468" s="1">
        <v>0</v>
      </c>
      <c r="O468" s="1">
        <v>1500</v>
      </c>
      <c r="P468" s="1">
        <v>1500</v>
      </c>
      <c r="Q468" s="5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</row>
    <row r="469" spans="1:57" s="13" customFormat="1" x14ac:dyDescent="0.2">
      <c r="A469" s="7">
        <v>854</v>
      </c>
      <c r="B469" s="8">
        <v>28395</v>
      </c>
      <c r="C469" s="8">
        <v>1120</v>
      </c>
      <c r="D469" s="19">
        <v>43166</v>
      </c>
      <c r="E469" s="7" t="s">
        <v>24</v>
      </c>
      <c r="F469" s="7" t="s">
        <v>110</v>
      </c>
      <c r="G469" s="20" t="s">
        <v>334</v>
      </c>
      <c r="H469" s="7">
        <v>0</v>
      </c>
      <c r="I469" s="11">
        <v>9855.0180000002656</v>
      </c>
      <c r="J469" s="7">
        <v>300</v>
      </c>
      <c r="K469" s="7">
        <v>300</v>
      </c>
      <c r="L469" s="7">
        <v>0</v>
      </c>
      <c r="M469" s="7">
        <v>0</v>
      </c>
      <c r="N469" s="7">
        <v>0</v>
      </c>
      <c r="O469" s="7">
        <v>300</v>
      </c>
      <c r="P469" s="7">
        <v>300</v>
      </c>
      <c r="Q469" s="11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0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7">
        <v>0</v>
      </c>
      <c r="AV469" s="7">
        <v>0</v>
      </c>
      <c r="AW469" s="7">
        <v>0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v>0</v>
      </c>
      <c r="BD469" s="7">
        <v>0</v>
      </c>
      <c r="BE469" s="7">
        <v>0</v>
      </c>
    </row>
    <row r="470" spans="1:57" s="6" customFormat="1" x14ac:dyDescent="0.2">
      <c r="A470" s="1">
        <v>855</v>
      </c>
      <c r="B470" s="2">
        <v>28395</v>
      </c>
      <c r="C470" s="2">
        <v>6220</v>
      </c>
      <c r="D470" s="18">
        <v>43166</v>
      </c>
      <c r="E470" s="1" t="s">
        <v>10</v>
      </c>
      <c r="F470" s="1" t="s">
        <v>4</v>
      </c>
      <c r="G470" s="16" t="s">
        <v>288</v>
      </c>
      <c r="H470" s="1">
        <v>0</v>
      </c>
      <c r="I470" s="5">
        <v>9789.0180000002656</v>
      </c>
      <c r="J470" s="1">
        <v>66</v>
      </c>
      <c r="K470" s="1">
        <v>66</v>
      </c>
      <c r="L470" s="1">
        <v>0</v>
      </c>
      <c r="M470" s="1">
        <v>0</v>
      </c>
      <c r="N470" s="1">
        <v>0</v>
      </c>
      <c r="O470" s="1">
        <v>0</v>
      </c>
      <c r="P470" s="1">
        <v>66</v>
      </c>
      <c r="Q470" s="5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66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</row>
    <row r="471" spans="1:57" s="13" customFormat="1" x14ac:dyDescent="0.2">
      <c r="A471" s="7">
        <v>856</v>
      </c>
      <c r="B471" s="8">
        <v>28395</v>
      </c>
      <c r="C471" s="8">
        <v>1122</v>
      </c>
      <c r="D471" s="19">
        <v>43166</v>
      </c>
      <c r="E471" s="7" t="s">
        <v>24</v>
      </c>
      <c r="F471" s="7" t="s">
        <v>110</v>
      </c>
      <c r="G471" s="20" t="s">
        <v>360</v>
      </c>
      <c r="H471" s="7">
        <v>0</v>
      </c>
      <c r="I471" s="11">
        <v>9739.0180000002656</v>
      </c>
      <c r="J471" s="7">
        <v>50</v>
      </c>
      <c r="K471" s="7">
        <v>50</v>
      </c>
      <c r="L471" s="7">
        <v>0</v>
      </c>
      <c r="M471" s="7">
        <v>0</v>
      </c>
      <c r="N471" s="7">
        <v>0</v>
      </c>
      <c r="O471" s="7">
        <v>50</v>
      </c>
      <c r="P471" s="7">
        <v>50</v>
      </c>
      <c r="Q471" s="11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7">
        <v>0</v>
      </c>
      <c r="AV471" s="7">
        <v>0</v>
      </c>
      <c r="AW471" s="7">
        <v>0</v>
      </c>
      <c r="AX471" s="7">
        <v>0</v>
      </c>
      <c r="AY471" s="7">
        <v>0</v>
      </c>
      <c r="AZ471" s="7">
        <v>0</v>
      </c>
      <c r="BA471" s="7">
        <v>0</v>
      </c>
      <c r="BB471" s="7">
        <v>0</v>
      </c>
      <c r="BC471" s="7">
        <v>0</v>
      </c>
      <c r="BD471" s="7">
        <v>0</v>
      </c>
      <c r="BE471" s="7">
        <v>0</v>
      </c>
    </row>
    <row r="472" spans="1:57" s="6" customFormat="1" x14ac:dyDescent="0.2">
      <c r="A472" s="1">
        <v>857</v>
      </c>
      <c r="B472" s="2">
        <v>28395</v>
      </c>
      <c r="C472" s="2">
        <v>1110</v>
      </c>
      <c r="D472" s="18">
        <v>43166</v>
      </c>
      <c r="E472" s="1" t="s">
        <v>24</v>
      </c>
      <c r="F472" s="1" t="s">
        <v>110</v>
      </c>
      <c r="G472" s="16" t="s">
        <v>203</v>
      </c>
      <c r="H472" s="1">
        <v>0</v>
      </c>
      <c r="I472" s="5">
        <v>9484.0180000002656</v>
      </c>
      <c r="J472" s="1">
        <v>255</v>
      </c>
      <c r="K472" s="1">
        <v>255</v>
      </c>
      <c r="L472" s="1">
        <v>0</v>
      </c>
      <c r="M472" s="1">
        <v>0</v>
      </c>
      <c r="N472" s="1">
        <v>0</v>
      </c>
      <c r="O472" s="1">
        <v>255</v>
      </c>
      <c r="P472" s="1">
        <v>255</v>
      </c>
      <c r="Q472" s="5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</row>
    <row r="473" spans="1:57" s="13" customFormat="1" x14ac:dyDescent="0.2">
      <c r="A473" s="7">
        <v>858</v>
      </c>
      <c r="B473" s="8">
        <v>28395</v>
      </c>
      <c r="C473" s="8">
        <v>1115</v>
      </c>
      <c r="D473" s="19">
        <v>43166</v>
      </c>
      <c r="E473" s="7" t="s">
        <v>24</v>
      </c>
      <c r="F473" s="7" t="s">
        <v>110</v>
      </c>
      <c r="G473" s="20" t="s">
        <v>361</v>
      </c>
      <c r="H473" s="7">
        <v>0</v>
      </c>
      <c r="I473" s="11">
        <v>9424.0180000002656</v>
      </c>
      <c r="J473" s="7">
        <v>60</v>
      </c>
      <c r="K473" s="7">
        <v>60</v>
      </c>
      <c r="L473" s="7">
        <v>0</v>
      </c>
      <c r="M473" s="7">
        <v>0</v>
      </c>
      <c r="N473" s="7">
        <v>0</v>
      </c>
      <c r="O473" s="7">
        <v>60</v>
      </c>
      <c r="P473" s="7">
        <v>60</v>
      </c>
      <c r="Q473" s="11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</row>
    <row r="474" spans="1:57" s="6" customFormat="1" x14ac:dyDescent="0.2">
      <c r="A474" s="1">
        <v>859</v>
      </c>
      <c r="B474" s="2">
        <v>28395</v>
      </c>
      <c r="C474" s="2">
        <v>8009</v>
      </c>
      <c r="D474" s="18">
        <v>43166</v>
      </c>
      <c r="E474" s="1" t="s">
        <v>40</v>
      </c>
      <c r="F474" s="1" t="s">
        <v>41</v>
      </c>
      <c r="G474" s="16" t="s">
        <v>362</v>
      </c>
      <c r="H474" s="1">
        <v>0</v>
      </c>
      <c r="I474" s="5">
        <v>9724.0180000002656</v>
      </c>
      <c r="J474" s="1">
        <v>300</v>
      </c>
      <c r="K474" s="1">
        <v>300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5">
        <v>300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300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</row>
    <row r="475" spans="1:57" s="13" customFormat="1" x14ac:dyDescent="0.2">
      <c r="A475" s="7">
        <v>860</v>
      </c>
      <c r="B475" s="8">
        <v>28395</v>
      </c>
      <c r="C475" s="8">
        <v>6901</v>
      </c>
      <c r="D475" s="19">
        <v>43166</v>
      </c>
      <c r="E475" s="7" t="s">
        <v>19</v>
      </c>
      <c r="F475" s="7" t="s">
        <v>4</v>
      </c>
      <c r="G475" s="20" t="s">
        <v>355</v>
      </c>
      <c r="H475" s="7">
        <v>0</v>
      </c>
      <c r="I475" s="11">
        <v>9424.0180000002656</v>
      </c>
      <c r="J475" s="7">
        <v>300</v>
      </c>
      <c r="K475" s="7">
        <v>300</v>
      </c>
      <c r="L475" s="7">
        <v>0</v>
      </c>
      <c r="M475" s="7">
        <v>0</v>
      </c>
      <c r="N475" s="7">
        <v>0</v>
      </c>
      <c r="O475" s="7">
        <v>0</v>
      </c>
      <c r="P475" s="7">
        <v>300</v>
      </c>
      <c r="Q475" s="11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300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v>0</v>
      </c>
      <c r="BD475" s="7">
        <v>0</v>
      </c>
      <c r="BE475" s="7">
        <v>0</v>
      </c>
    </row>
    <row r="476" spans="1:57" s="6" customFormat="1" x14ac:dyDescent="0.2">
      <c r="A476" s="1">
        <v>861</v>
      </c>
      <c r="B476" s="2">
        <v>28395</v>
      </c>
      <c r="C476" s="2">
        <v>1001</v>
      </c>
      <c r="D476" s="18">
        <v>43166</v>
      </c>
      <c r="E476" s="1" t="s">
        <v>21</v>
      </c>
      <c r="F476" s="1" t="s">
        <v>22</v>
      </c>
      <c r="G476" s="16" t="s">
        <v>363</v>
      </c>
      <c r="H476" s="1">
        <v>0</v>
      </c>
      <c r="I476" s="5">
        <v>17724.018000000266</v>
      </c>
      <c r="J476" s="1">
        <v>8300</v>
      </c>
      <c r="K476" s="1">
        <v>8300</v>
      </c>
      <c r="L476" s="1">
        <v>8300</v>
      </c>
      <c r="M476" s="1">
        <v>0</v>
      </c>
      <c r="N476" s="1">
        <v>0</v>
      </c>
      <c r="O476" s="1">
        <v>0</v>
      </c>
      <c r="P476" s="1">
        <v>0</v>
      </c>
      <c r="Q476" s="5">
        <v>8300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</row>
    <row r="477" spans="1:57" s="6" customFormat="1" x14ac:dyDescent="0.2">
      <c r="A477" s="1">
        <v>863</v>
      </c>
      <c r="B477" s="2">
        <v>28395</v>
      </c>
      <c r="C477" s="2">
        <v>7115</v>
      </c>
      <c r="D477" s="18">
        <v>43166</v>
      </c>
      <c r="E477" s="1" t="s">
        <v>0</v>
      </c>
      <c r="F477" s="1" t="s">
        <v>1</v>
      </c>
      <c r="G477" s="16" t="s">
        <v>364</v>
      </c>
      <c r="H477" s="1">
        <v>0</v>
      </c>
      <c r="I477" s="5">
        <v>16584.018000000266</v>
      </c>
      <c r="J477" s="1">
        <v>940</v>
      </c>
      <c r="K477" s="1">
        <v>940</v>
      </c>
      <c r="L477" s="1">
        <v>0</v>
      </c>
      <c r="M477" s="1">
        <v>0</v>
      </c>
      <c r="N477" s="1">
        <v>0</v>
      </c>
      <c r="O477" s="1">
        <v>0</v>
      </c>
      <c r="P477" s="1">
        <v>940</v>
      </c>
      <c r="Q477" s="5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940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</row>
    <row r="478" spans="1:57" s="13" customFormat="1" x14ac:dyDescent="0.2">
      <c r="A478" s="7">
        <v>864</v>
      </c>
      <c r="B478" s="8">
        <v>28395</v>
      </c>
      <c r="C478" s="8">
        <v>7115</v>
      </c>
      <c r="D478" s="19">
        <v>43166</v>
      </c>
      <c r="E478" s="7" t="s">
        <v>0</v>
      </c>
      <c r="F478" s="7" t="s">
        <v>1</v>
      </c>
      <c r="G478" s="20" t="s">
        <v>364</v>
      </c>
      <c r="H478" s="7">
        <v>0</v>
      </c>
      <c r="I478" s="11">
        <v>16584.018000000266</v>
      </c>
      <c r="J478" s="7">
        <v>1585</v>
      </c>
      <c r="K478" s="7">
        <v>1585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11">
        <v>0</v>
      </c>
      <c r="R478" s="7">
        <v>0</v>
      </c>
      <c r="S478" s="7">
        <v>0</v>
      </c>
      <c r="T478" s="7">
        <v>0</v>
      </c>
      <c r="U478" s="7">
        <v>0</v>
      </c>
      <c r="V478" s="7">
        <v>1585</v>
      </c>
      <c r="W478" s="7">
        <v>0</v>
      </c>
      <c r="X478" s="7">
        <v>0</v>
      </c>
      <c r="Y478" s="7">
        <v>1585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0</v>
      </c>
      <c r="AS478" s="7">
        <v>0</v>
      </c>
      <c r="AT478" s="7">
        <v>0</v>
      </c>
      <c r="AU478" s="7">
        <v>0</v>
      </c>
      <c r="AV478" s="7">
        <v>0</v>
      </c>
      <c r="AW478" s="7">
        <v>0</v>
      </c>
      <c r="AX478" s="7">
        <v>0</v>
      </c>
      <c r="AY478" s="7">
        <v>0</v>
      </c>
      <c r="AZ478" s="7">
        <v>0</v>
      </c>
      <c r="BA478" s="7">
        <v>0</v>
      </c>
      <c r="BB478" s="7">
        <v>0</v>
      </c>
      <c r="BC478" s="7">
        <v>0</v>
      </c>
      <c r="BD478" s="7">
        <v>0</v>
      </c>
      <c r="BE478" s="7">
        <v>0</v>
      </c>
    </row>
    <row r="479" spans="1:57" s="6" customFormat="1" x14ac:dyDescent="0.2">
      <c r="A479" s="1">
        <v>865</v>
      </c>
      <c r="B479" s="2">
        <v>28395</v>
      </c>
      <c r="C479" s="2">
        <v>6508</v>
      </c>
      <c r="D479" s="18">
        <v>43166</v>
      </c>
      <c r="E479" s="1" t="s">
        <v>3</v>
      </c>
      <c r="F479" s="1" t="s">
        <v>4</v>
      </c>
      <c r="G479" s="16" t="s">
        <v>307</v>
      </c>
      <c r="H479" s="1">
        <v>0</v>
      </c>
      <c r="I479" s="5">
        <v>15584.018000000266</v>
      </c>
      <c r="J479" s="1">
        <v>1000</v>
      </c>
      <c r="K479" s="1">
        <v>1000</v>
      </c>
      <c r="L479" s="1">
        <v>0</v>
      </c>
      <c r="M479" s="1">
        <v>0</v>
      </c>
      <c r="N479" s="1">
        <v>0</v>
      </c>
      <c r="O479" s="1">
        <v>0</v>
      </c>
      <c r="P479" s="1">
        <v>1000</v>
      </c>
      <c r="Q479" s="5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1000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</row>
    <row r="480" spans="1:57" s="13" customFormat="1" x14ac:dyDescent="0.2">
      <c r="A480" s="7">
        <v>866</v>
      </c>
      <c r="B480" s="8">
        <v>28395</v>
      </c>
      <c r="C480" s="8">
        <v>6508</v>
      </c>
      <c r="D480" s="19">
        <v>43167</v>
      </c>
      <c r="E480" s="7" t="s">
        <v>3</v>
      </c>
      <c r="F480" s="7" t="s">
        <v>4</v>
      </c>
      <c r="G480" s="20" t="s">
        <v>307</v>
      </c>
      <c r="H480" s="7">
        <v>0</v>
      </c>
      <c r="I480" s="11">
        <v>15384.018000000266</v>
      </c>
      <c r="J480" s="7">
        <v>200</v>
      </c>
      <c r="K480" s="7">
        <v>200</v>
      </c>
      <c r="L480" s="7">
        <v>0</v>
      </c>
      <c r="M480" s="7">
        <v>0</v>
      </c>
      <c r="N480" s="7">
        <v>0</v>
      </c>
      <c r="O480" s="7">
        <v>0</v>
      </c>
      <c r="P480" s="7">
        <v>200</v>
      </c>
      <c r="Q480" s="11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200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 s="7">
        <v>0</v>
      </c>
      <c r="AL480" s="7">
        <v>0</v>
      </c>
      <c r="AM480" s="7">
        <v>0</v>
      </c>
      <c r="AN480" s="7">
        <v>0</v>
      </c>
      <c r="AO480" s="7">
        <v>0</v>
      </c>
      <c r="AP480" s="7">
        <v>0</v>
      </c>
      <c r="AQ480" s="7">
        <v>0</v>
      </c>
      <c r="AR480" s="7">
        <v>0</v>
      </c>
      <c r="AS480" s="7">
        <v>0</v>
      </c>
      <c r="AT480" s="7">
        <v>0</v>
      </c>
      <c r="AU480" s="7">
        <v>0</v>
      </c>
      <c r="AV480" s="7">
        <v>0</v>
      </c>
      <c r="AW480" s="7">
        <v>0</v>
      </c>
      <c r="AX480" s="7">
        <v>0</v>
      </c>
      <c r="AY480" s="7">
        <v>0</v>
      </c>
      <c r="AZ480" s="7">
        <v>0</v>
      </c>
      <c r="BA480" s="7">
        <v>0</v>
      </c>
      <c r="BB480" s="7">
        <v>0</v>
      </c>
      <c r="BC480" s="7">
        <v>0</v>
      </c>
      <c r="BD480" s="7">
        <v>0</v>
      </c>
      <c r="BE480" s="7">
        <v>0</v>
      </c>
    </row>
    <row r="481" spans="1:57" s="6" customFormat="1" x14ac:dyDescent="0.2">
      <c r="A481" s="1">
        <v>867</v>
      </c>
      <c r="B481" s="2">
        <v>28395</v>
      </c>
      <c r="C481" s="2">
        <v>1111</v>
      </c>
      <c r="D481" s="18">
        <v>43167</v>
      </c>
      <c r="E481" s="1" t="s">
        <v>24</v>
      </c>
      <c r="F481" s="1" t="s">
        <v>110</v>
      </c>
      <c r="G481" s="16" t="s">
        <v>291</v>
      </c>
      <c r="H481" s="1">
        <v>0</v>
      </c>
      <c r="I481" s="5">
        <v>15244.018000000266</v>
      </c>
      <c r="J481" s="1">
        <v>140</v>
      </c>
      <c r="K481" s="1">
        <v>140</v>
      </c>
      <c r="L481" s="1">
        <v>0</v>
      </c>
      <c r="M481" s="1">
        <v>0</v>
      </c>
      <c r="N481" s="1">
        <v>0</v>
      </c>
      <c r="O481" s="1">
        <v>140</v>
      </c>
      <c r="P481" s="1">
        <v>140</v>
      </c>
      <c r="Q481" s="5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</row>
    <row r="482" spans="1:57" s="13" customFormat="1" x14ac:dyDescent="0.2">
      <c r="A482" s="7">
        <v>868</v>
      </c>
      <c r="B482" s="8">
        <v>28395</v>
      </c>
      <c r="C482" s="8">
        <v>1111</v>
      </c>
      <c r="D482" s="19">
        <v>43167</v>
      </c>
      <c r="E482" s="7" t="s">
        <v>24</v>
      </c>
      <c r="F482" s="7" t="s">
        <v>110</v>
      </c>
      <c r="G482" s="20" t="s">
        <v>365</v>
      </c>
      <c r="H482" s="7">
        <v>0</v>
      </c>
      <c r="I482" s="11">
        <v>14584.018000000266</v>
      </c>
      <c r="J482" s="7">
        <v>660</v>
      </c>
      <c r="K482" s="7">
        <v>660</v>
      </c>
      <c r="L482" s="7">
        <v>0</v>
      </c>
      <c r="M482" s="7">
        <v>0</v>
      </c>
      <c r="N482" s="7">
        <v>0</v>
      </c>
      <c r="O482" s="7">
        <v>660</v>
      </c>
      <c r="P482" s="7">
        <v>660</v>
      </c>
      <c r="Q482" s="11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0</v>
      </c>
      <c r="AJ482" s="7">
        <v>0</v>
      </c>
      <c r="AK482" s="7">
        <v>0</v>
      </c>
      <c r="AL482" s="7">
        <v>0</v>
      </c>
      <c r="AM482" s="7">
        <v>0</v>
      </c>
      <c r="AN482" s="7">
        <v>0</v>
      </c>
      <c r="AO482" s="7">
        <v>0</v>
      </c>
      <c r="AP482" s="7">
        <v>0</v>
      </c>
      <c r="AQ482" s="7">
        <v>0</v>
      </c>
      <c r="AR482" s="7">
        <v>0</v>
      </c>
      <c r="AS482" s="7">
        <v>0</v>
      </c>
      <c r="AT482" s="7">
        <v>0</v>
      </c>
      <c r="AU482" s="7">
        <v>0</v>
      </c>
      <c r="AV482" s="7">
        <v>0</v>
      </c>
      <c r="AW482" s="7">
        <v>0</v>
      </c>
      <c r="AX482" s="7">
        <v>0</v>
      </c>
      <c r="AY482" s="7">
        <v>0</v>
      </c>
      <c r="AZ482" s="7">
        <v>0</v>
      </c>
      <c r="BA482" s="7">
        <v>0</v>
      </c>
      <c r="BB482" s="7">
        <v>0</v>
      </c>
      <c r="BC482" s="7">
        <v>0</v>
      </c>
      <c r="BD482" s="7">
        <v>0</v>
      </c>
      <c r="BE482" s="7">
        <v>0</v>
      </c>
    </row>
    <row r="483" spans="1:57" s="6" customFormat="1" x14ac:dyDescent="0.2">
      <c r="A483" s="1">
        <v>869</v>
      </c>
      <c r="B483" s="2">
        <v>28395</v>
      </c>
      <c r="C483" s="2">
        <v>1111</v>
      </c>
      <c r="D483" s="18">
        <v>43167</v>
      </c>
      <c r="E483" s="1" t="s">
        <v>21</v>
      </c>
      <c r="F483" s="1" t="s">
        <v>110</v>
      </c>
      <c r="G483" s="16" t="s">
        <v>313</v>
      </c>
      <c r="H483" s="1">
        <v>0</v>
      </c>
      <c r="I483" s="5">
        <v>14754.018000000266</v>
      </c>
      <c r="J483" s="1">
        <v>170</v>
      </c>
      <c r="K483" s="1">
        <v>170</v>
      </c>
      <c r="L483" s="1">
        <v>0</v>
      </c>
      <c r="M483" s="1">
        <v>0</v>
      </c>
      <c r="N483" s="1">
        <v>170</v>
      </c>
      <c r="O483" s="1">
        <v>0</v>
      </c>
      <c r="P483" s="1">
        <v>0</v>
      </c>
      <c r="Q483" s="5">
        <v>170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</row>
    <row r="484" spans="1:57" s="13" customFormat="1" x14ac:dyDescent="0.2">
      <c r="A484" s="7">
        <v>870</v>
      </c>
      <c r="B484" s="8">
        <v>28395</v>
      </c>
      <c r="C484" s="8">
        <v>6528</v>
      </c>
      <c r="D484" s="19">
        <v>43167</v>
      </c>
      <c r="E484" s="7" t="s">
        <v>3</v>
      </c>
      <c r="F484" s="7" t="s">
        <v>4</v>
      </c>
      <c r="G484" s="20" t="s">
        <v>366</v>
      </c>
      <c r="H484" s="7">
        <v>0</v>
      </c>
      <c r="I484" s="11">
        <v>14664.018000000266</v>
      </c>
      <c r="J484" s="7">
        <v>90</v>
      </c>
      <c r="K484" s="7">
        <v>90</v>
      </c>
      <c r="L484" s="7">
        <v>0</v>
      </c>
      <c r="M484" s="7">
        <v>0</v>
      </c>
      <c r="N484" s="7">
        <v>0</v>
      </c>
      <c r="O484" s="7">
        <v>0</v>
      </c>
      <c r="P484" s="7">
        <v>90</v>
      </c>
      <c r="Q484" s="11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90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0</v>
      </c>
      <c r="AP484" s="7">
        <v>0</v>
      </c>
      <c r="AQ484" s="7">
        <v>0</v>
      </c>
      <c r="AR484" s="7">
        <v>0</v>
      </c>
      <c r="AS484" s="7">
        <v>0</v>
      </c>
      <c r="AT484" s="7">
        <v>0</v>
      </c>
      <c r="AU484" s="7">
        <v>0</v>
      </c>
      <c r="AV484" s="7">
        <v>0</v>
      </c>
      <c r="AW484" s="7">
        <v>0</v>
      </c>
      <c r="AX484" s="7">
        <v>0</v>
      </c>
      <c r="AY484" s="7">
        <v>0</v>
      </c>
      <c r="AZ484" s="7">
        <v>0</v>
      </c>
      <c r="BA484" s="7">
        <v>0</v>
      </c>
      <c r="BB484" s="7">
        <v>0</v>
      </c>
      <c r="BC484" s="7">
        <v>0</v>
      </c>
      <c r="BD484" s="7">
        <v>0</v>
      </c>
      <c r="BE484" s="7">
        <v>0</v>
      </c>
    </row>
    <row r="485" spans="1:57" s="6" customFormat="1" x14ac:dyDescent="0.2">
      <c r="A485" s="1">
        <v>871</v>
      </c>
      <c r="B485" s="2">
        <v>28395</v>
      </c>
      <c r="C485" s="2">
        <v>6220</v>
      </c>
      <c r="D485" s="18">
        <v>43167</v>
      </c>
      <c r="E485" s="1" t="s">
        <v>10</v>
      </c>
      <c r="F485" s="1" t="s">
        <v>4</v>
      </c>
      <c r="G485" s="16" t="s">
        <v>367</v>
      </c>
      <c r="H485" s="1">
        <v>0</v>
      </c>
      <c r="I485" s="5">
        <v>14652.018000000266</v>
      </c>
      <c r="J485" s="1">
        <v>12</v>
      </c>
      <c r="K485" s="1">
        <v>12</v>
      </c>
      <c r="L485" s="1">
        <v>0</v>
      </c>
      <c r="M485" s="1">
        <v>0</v>
      </c>
      <c r="N485" s="1">
        <v>0</v>
      </c>
      <c r="O485" s="1">
        <v>0</v>
      </c>
      <c r="P485" s="1">
        <v>12</v>
      </c>
      <c r="Q485" s="5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12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</row>
    <row r="486" spans="1:57" s="13" customFormat="1" x14ac:dyDescent="0.2">
      <c r="A486" s="7">
        <v>872</v>
      </c>
      <c r="B486" s="8">
        <v>28395</v>
      </c>
      <c r="C486" s="8">
        <v>1118</v>
      </c>
      <c r="D486" s="19">
        <v>43168</v>
      </c>
      <c r="E486" s="7" t="s">
        <v>24</v>
      </c>
      <c r="F486" s="7" t="s">
        <v>110</v>
      </c>
      <c r="G486" s="20" t="s">
        <v>126</v>
      </c>
      <c r="H486" s="7">
        <v>0</v>
      </c>
      <c r="I486" s="11">
        <v>14452.018000000266</v>
      </c>
      <c r="J486" s="7">
        <v>200</v>
      </c>
      <c r="K486" s="7">
        <v>200</v>
      </c>
      <c r="L486" s="7">
        <v>0</v>
      </c>
      <c r="M486" s="7">
        <v>0</v>
      </c>
      <c r="N486" s="7">
        <v>0</v>
      </c>
      <c r="O486" s="7">
        <v>200</v>
      </c>
      <c r="P486" s="7">
        <v>200</v>
      </c>
      <c r="Q486" s="11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 s="7">
        <v>0</v>
      </c>
      <c r="AL486" s="7">
        <v>0</v>
      </c>
      <c r="AM486" s="7">
        <v>0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0</v>
      </c>
      <c r="AU486" s="7">
        <v>0</v>
      </c>
      <c r="AV486" s="7">
        <v>0</v>
      </c>
      <c r="AW486" s="7">
        <v>0</v>
      </c>
      <c r="AX486" s="7">
        <v>0</v>
      </c>
      <c r="AY486" s="7">
        <v>0</v>
      </c>
      <c r="AZ486" s="7">
        <v>0</v>
      </c>
      <c r="BA486" s="7">
        <v>0</v>
      </c>
      <c r="BB486" s="7">
        <v>0</v>
      </c>
      <c r="BC486" s="7">
        <v>0</v>
      </c>
      <c r="BD486" s="7">
        <v>0</v>
      </c>
      <c r="BE486" s="7">
        <v>0</v>
      </c>
    </row>
    <row r="487" spans="1:57" s="6" customFormat="1" x14ac:dyDescent="0.2">
      <c r="A487" s="1">
        <v>873</v>
      </c>
      <c r="B487" s="2">
        <v>28395</v>
      </c>
      <c r="C487" s="2">
        <v>6800</v>
      </c>
      <c r="D487" s="18">
        <v>43168</v>
      </c>
      <c r="E487" s="1" t="s">
        <v>10</v>
      </c>
      <c r="F487" s="1" t="s">
        <v>4</v>
      </c>
      <c r="G487" s="16" t="s">
        <v>368</v>
      </c>
      <c r="H487" s="1">
        <v>0</v>
      </c>
      <c r="I487" s="5">
        <v>14352.018000000266</v>
      </c>
      <c r="J487" s="1">
        <v>100</v>
      </c>
      <c r="K487" s="1">
        <v>100</v>
      </c>
      <c r="L487" s="1">
        <v>0</v>
      </c>
      <c r="M487" s="1">
        <v>0</v>
      </c>
      <c r="N487" s="1">
        <v>0</v>
      </c>
      <c r="O487" s="1">
        <v>0</v>
      </c>
      <c r="P487" s="1">
        <v>100</v>
      </c>
      <c r="Q487" s="5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100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</row>
    <row r="488" spans="1:57" s="13" customFormat="1" x14ac:dyDescent="0.2">
      <c r="A488" s="7">
        <v>874</v>
      </c>
      <c r="B488" s="8">
        <v>28395</v>
      </c>
      <c r="C488" s="8">
        <v>6504</v>
      </c>
      <c r="D488" s="19">
        <v>43169</v>
      </c>
      <c r="E488" s="7" t="s">
        <v>3</v>
      </c>
      <c r="F488" s="7" t="s">
        <v>4</v>
      </c>
      <c r="G488" s="20" t="s">
        <v>234</v>
      </c>
      <c r="H488" s="7">
        <v>0</v>
      </c>
      <c r="I488" s="11">
        <v>12352.018000000266</v>
      </c>
      <c r="J488" s="7">
        <v>2000</v>
      </c>
      <c r="K488" s="7">
        <v>2000</v>
      </c>
      <c r="L488" s="7">
        <v>0</v>
      </c>
      <c r="M488" s="7">
        <v>0</v>
      </c>
      <c r="N488" s="7">
        <v>0</v>
      </c>
      <c r="O488" s="7">
        <v>0</v>
      </c>
      <c r="P488" s="7">
        <v>2000</v>
      </c>
      <c r="Q488" s="11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2000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N488" s="7">
        <v>0</v>
      </c>
      <c r="AO488" s="7">
        <v>0</v>
      </c>
      <c r="AP488" s="7">
        <v>0</v>
      </c>
      <c r="AQ488" s="7">
        <v>0</v>
      </c>
      <c r="AR488" s="7">
        <v>0</v>
      </c>
      <c r="AS488" s="7">
        <v>0</v>
      </c>
      <c r="AT488" s="7">
        <v>0</v>
      </c>
      <c r="AU488" s="7">
        <v>0</v>
      </c>
      <c r="AV488" s="7">
        <v>0</v>
      </c>
      <c r="AW488" s="7">
        <v>0</v>
      </c>
      <c r="AX488" s="7">
        <v>0</v>
      </c>
      <c r="AY488" s="7">
        <v>0</v>
      </c>
      <c r="AZ488" s="7">
        <v>0</v>
      </c>
      <c r="BA488" s="7">
        <v>0</v>
      </c>
      <c r="BB488" s="7">
        <v>0</v>
      </c>
      <c r="BC488" s="7">
        <v>0</v>
      </c>
      <c r="BD488" s="7">
        <v>0</v>
      </c>
      <c r="BE488" s="7">
        <v>0</v>
      </c>
    </row>
    <row r="489" spans="1:57" s="6" customFormat="1" x14ac:dyDescent="0.2">
      <c r="A489" s="1">
        <v>875</v>
      </c>
      <c r="B489" s="2">
        <v>28395</v>
      </c>
      <c r="C489" s="2">
        <v>6525</v>
      </c>
      <c r="D489" s="18">
        <v>43169</v>
      </c>
      <c r="E489" s="1" t="s">
        <v>3</v>
      </c>
      <c r="F489" s="1" t="s">
        <v>4</v>
      </c>
      <c r="G489" s="16" t="s">
        <v>369</v>
      </c>
      <c r="H489" s="1">
        <v>0</v>
      </c>
      <c r="I489" s="5">
        <v>-34332.981999999734</v>
      </c>
      <c r="J489" s="1">
        <v>46685</v>
      </c>
      <c r="K489" s="1">
        <v>46685</v>
      </c>
      <c r="L489" s="1">
        <v>0</v>
      </c>
      <c r="M489" s="1">
        <v>0</v>
      </c>
      <c r="N489" s="1">
        <v>0</v>
      </c>
      <c r="O489" s="1">
        <v>0</v>
      </c>
      <c r="P489" s="1">
        <v>46685</v>
      </c>
      <c r="Q489" s="5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46685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</row>
    <row r="490" spans="1:57" s="13" customFormat="1" x14ac:dyDescent="0.2">
      <c r="A490" s="7">
        <v>876</v>
      </c>
      <c r="B490" s="8">
        <v>28395</v>
      </c>
      <c r="C490" s="8">
        <v>6222</v>
      </c>
      <c r="D490" s="19">
        <v>43169</v>
      </c>
      <c r="E490" s="7" t="s">
        <v>6</v>
      </c>
      <c r="F490" s="7" t="s">
        <v>4</v>
      </c>
      <c r="G490" s="20" t="s">
        <v>370</v>
      </c>
      <c r="H490" s="7">
        <v>0</v>
      </c>
      <c r="I490" s="11">
        <v>-34247.981999999734</v>
      </c>
      <c r="J490" s="7">
        <v>85</v>
      </c>
      <c r="K490" s="7">
        <v>85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11">
        <v>85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85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7">
        <v>0</v>
      </c>
      <c r="AV490" s="7">
        <v>0</v>
      </c>
      <c r="AW490" s="7">
        <v>0</v>
      </c>
      <c r="AX490" s="7">
        <v>0</v>
      </c>
      <c r="AY490" s="7">
        <v>0</v>
      </c>
      <c r="AZ490" s="7">
        <v>0</v>
      </c>
      <c r="BA490" s="7">
        <v>0</v>
      </c>
      <c r="BB490" s="7">
        <v>0</v>
      </c>
      <c r="BC490" s="7">
        <v>0</v>
      </c>
      <c r="BD490" s="7">
        <v>0</v>
      </c>
      <c r="BE490" s="7">
        <v>0</v>
      </c>
    </row>
    <row r="491" spans="1:57" s="6" customFormat="1" x14ac:dyDescent="0.2">
      <c r="A491" s="1">
        <v>877</v>
      </c>
      <c r="B491" s="2">
        <v>28395</v>
      </c>
      <c r="C491" s="2">
        <v>6525</v>
      </c>
      <c r="D491" s="18">
        <v>43169</v>
      </c>
      <c r="E491" s="1" t="s">
        <v>3</v>
      </c>
      <c r="F491" s="1" t="s">
        <v>4</v>
      </c>
      <c r="G491" s="16" t="s">
        <v>371</v>
      </c>
      <c r="H491" s="1">
        <v>0</v>
      </c>
      <c r="I491" s="5">
        <v>-45189.981999999734</v>
      </c>
      <c r="J491" s="1">
        <v>10942</v>
      </c>
      <c r="K491" s="1">
        <v>10942</v>
      </c>
      <c r="L491" s="1">
        <v>0</v>
      </c>
      <c r="M491" s="1">
        <v>0</v>
      </c>
      <c r="N491" s="1">
        <v>0</v>
      </c>
      <c r="O491" s="1">
        <v>0</v>
      </c>
      <c r="P491" s="1">
        <v>10942</v>
      </c>
      <c r="Q491" s="5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10942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</row>
    <row r="492" spans="1:57" s="13" customFormat="1" x14ac:dyDescent="0.2">
      <c r="A492" s="7">
        <v>878</v>
      </c>
      <c r="B492" s="8">
        <v>28395</v>
      </c>
      <c r="C492" s="8">
        <v>5014</v>
      </c>
      <c r="D492" s="19">
        <v>43169</v>
      </c>
      <c r="E492" s="7" t="s">
        <v>90</v>
      </c>
      <c r="F492" s="7" t="s">
        <v>63</v>
      </c>
      <c r="G492" s="20" t="s">
        <v>372</v>
      </c>
      <c r="H492" s="7">
        <v>0</v>
      </c>
      <c r="I492" s="11">
        <v>-43689.981999999734</v>
      </c>
      <c r="J492" s="7">
        <v>1500</v>
      </c>
      <c r="K492" s="7">
        <v>1500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11">
        <v>1500</v>
      </c>
      <c r="R492" s="7">
        <v>0</v>
      </c>
      <c r="S492" s="7">
        <v>0</v>
      </c>
      <c r="T492" s="7">
        <v>1500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0</v>
      </c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0</v>
      </c>
      <c r="AU492" s="7">
        <v>0</v>
      </c>
      <c r="AV492" s="7">
        <v>0</v>
      </c>
      <c r="AW492" s="7">
        <v>0</v>
      </c>
      <c r="AX492" s="7">
        <v>0</v>
      </c>
      <c r="AY492" s="7">
        <v>0</v>
      </c>
      <c r="AZ492" s="7">
        <v>0</v>
      </c>
      <c r="BA492" s="7">
        <v>0</v>
      </c>
      <c r="BB492" s="7">
        <v>0</v>
      </c>
      <c r="BC492" s="7">
        <v>0</v>
      </c>
      <c r="BD492" s="7">
        <v>0</v>
      </c>
      <c r="BE492" s="7">
        <v>0</v>
      </c>
    </row>
    <row r="493" spans="1:57" s="6" customFormat="1" x14ac:dyDescent="0.2">
      <c r="A493" s="1">
        <v>879</v>
      </c>
      <c r="B493" s="2">
        <v>28395</v>
      </c>
      <c r="C493" s="2">
        <v>5015</v>
      </c>
      <c r="D493" s="18">
        <v>43169</v>
      </c>
      <c r="E493" s="1" t="s">
        <v>90</v>
      </c>
      <c r="F493" s="1" t="s">
        <v>63</v>
      </c>
      <c r="G493" s="16" t="s">
        <v>373</v>
      </c>
      <c r="H493" s="1">
        <v>0</v>
      </c>
      <c r="I493" s="5">
        <v>-42239.981999999734</v>
      </c>
      <c r="J493" s="1">
        <v>1450</v>
      </c>
      <c r="K493" s="1">
        <v>1450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5">
        <v>1450</v>
      </c>
      <c r="R493" s="1">
        <v>0</v>
      </c>
      <c r="S493" s="1">
        <v>0</v>
      </c>
      <c r="T493" s="1">
        <v>1450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</row>
    <row r="494" spans="1:57" s="13" customFormat="1" x14ac:dyDescent="0.2">
      <c r="A494" s="7">
        <v>880</v>
      </c>
      <c r="B494" s="8">
        <v>28395</v>
      </c>
      <c r="C494" s="8">
        <v>6518</v>
      </c>
      <c r="D494" s="19">
        <v>43169</v>
      </c>
      <c r="E494" s="7" t="s">
        <v>3</v>
      </c>
      <c r="F494" s="7" t="s">
        <v>4</v>
      </c>
      <c r="G494" s="20" t="s">
        <v>374</v>
      </c>
      <c r="H494" s="7">
        <v>0</v>
      </c>
      <c r="I494" s="11">
        <v>-43239.981999999734</v>
      </c>
      <c r="J494" s="7">
        <v>1000</v>
      </c>
      <c r="K494" s="7">
        <v>1000</v>
      </c>
      <c r="L494" s="7">
        <v>0</v>
      </c>
      <c r="M494" s="7">
        <v>0</v>
      </c>
      <c r="N494" s="7">
        <v>0</v>
      </c>
      <c r="O494" s="7">
        <v>0</v>
      </c>
      <c r="P494" s="7">
        <v>1000</v>
      </c>
      <c r="Q494" s="11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1000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7">
        <v>0</v>
      </c>
      <c r="AV494" s="7">
        <v>0</v>
      </c>
      <c r="AW494" s="7">
        <v>0</v>
      </c>
      <c r="AX494" s="7">
        <v>0</v>
      </c>
      <c r="AY494" s="7">
        <v>0</v>
      </c>
      <c r="AZ494" s="7">
        <v>0</v>
      </c>
      <c r="BA494" s="7">
        <v>0</v>
      </c>
      <c r="BB494" s="7">
        <v>0</v>
      </c>
      <c r="BC494" s="7">
        <v>0</v>
      </c>
      <c r="BD494" s="7">
        <v>0</v>
      </c>
      <c r="BE494" s="7">
        <v>0</v>
      </c>
    </row>
    <row r="495" spans="1:57" s="6" customFormat="1" x14ac:dyDescent="0.2">
      <c r="A495" s="1">
        <v>881</v>
      </c>
      <c r="B495" s="2">
        <v>28395</v>
      </c>
      <c r="C495" s="2">
        <v>6220</v>
      </c>
      <c r="D495" s="18">
        <v>43169</v>
      </c>
      <c r="E495" s="1" t="s">
        <v>6</v>
      </c>
      <c r="F495" s="1" t="s">
        <v>4</v>
      </c>
      <c r="G495" s="16" t="s">
        <v>375</v>
      </c>
      <c r="H495" s="1">
        <v>0</v>
      </c>
      <c r="I495" s="5">
        <v>-43589.981999999734</v>
      </c>
      <c r="J495" s="1">
        <v>350</v>
      </c>
      <c r="K495" s="1">
        <v>350</v>
      </c>
      <c r="L495" s="1">
        <v>0</v>
      </c>
      <c r="M495" s="1">
        <v>0</v>
      </c>
      <c r="N495" s="1">
        <v>0</v>
      </c>
      <c r="O495" s="1">
        <v>0</v>
      </c>
      <c r="P495" s="1">
        <v>350</v>
      </c>
      <c r="Q495" s="5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350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</row>
    <row r="496" spans="1:57" s="13" customFormat="1" x14ac:dyDescent="0.2">
      <c r="A496" s="7">
        <v>882</v>
      </c>
      <c r="B496" s="8">
        <v>28395</v>
      </c>
      <c r="C496" s="8">
        <v>1010</v>
      </c>
      <c r="D496" s="19">
        <v>43170</v>
      </c>
      <c r="E496" s="7" t="s">
        <v>21</v>
      </c>
      <c r="F496" s="7" t="s">
        <v>22</v>
      </c>
      <c r="G496" s="20" t="s">
        <v>23</v>
      </c>
      <c r="H496" s="7">
        <v>0</v>
      </c>
      <c r="I496" s="11">
        <v>-589.9819999997344</v>
      </c>
      <c r="J496" s="7">
        <v>43000</v>
      </c>
      <c r="K496" s="7">
        <v>43000</v>
      </c>
      <c r="L496" s="7">
        <v>43000</v>
      </c>
      <c r="M496" s="7">
        <v>0</v>
      </c>
      <c r="N496" s="7">
        <v>0</v>
      </c>
      <c r="O496" s="7">
        <v>0</v>
      </c>
      <c r="P496" s="7">
        <v>0</v>
      </c>
      <c r="Q496" s="11">
        <v>43000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7">
        <v>0</v>
      </c>
      <c r="AV496" s="7">
        <v>0</v>
      </c>
      <c r="AW496" s="7">
        <v>0</v>
      </c>
      <c r="AX496" s="7">
        <v>0</v>
      </c>
      <c r="AY496" s="7">
        <v>0</v>
      </c>
      <c r="AZ496" s="7">
        <v>0</v>
      </c>
      <c r="BA496" s="7">
        <v>0</v>
      </c>
      <c r="BB496" s="7">
        <v>0</v>
      </c>
      <c r="BC496" s="7">
        <v>0</v>
      </c>
      <c r="BD496" s="7">
        <v>0</v>
      </c>
      <c r="BE496" s="7">
        <v>0</v>
      </c>
    </row>
    <row r="497" spans="1:57" s="6" customFormat="1" x14ac:dyDescent="0.2">
      <c r="A497" s="1">
        <v>883</v>
      </c>
      <c r="B497" s="2">
        <v>28395</v>
      </c>
      <c r="C497" s="2">
        <v>5008</v>
      </c>
      <c r="D497" s="18">
        <v>43171</v>
      </c>
      <c r="E497" s="1" t="s">
        <v>62</v>
      </c>
      <c r="F497" s="1" t="s">
        <v>63</v>
      </c>
      <c r="G497" s="16" t="s">
        <v>376</v>
      </c>
      <c r="H497" s="1">
        <v>0</v>
      </c>
      <c r="I497" s="5">
        <v>19410.018000000266</v>
      </c>
      <c r="J497" s="1">
        <v>20000</v>
      </c>
      <c r="K497" s="1">
        <v>20000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5">
        <v>20000</v>
      </c>
      <c r="R497" s="1">
        <v>0</v>
      </c>
      <c r="S497" s="1">
        <v>0</v>
      </c>
      <c r="T497" s="1">
        <v>20000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</row>
    <row r="498" spans="1:57" s="13" customFormat="1" x14ac:dyDescent="0.2">
      <c r="A498" s="7">
        <v>884</v>
      </c>
      <c r="B498" s="8">
        <v>28395</v>
      </c>
      <c r="C498" s="8">
        <v>5010</v>
      </c>
      <c r="D498" s="19">
        <v>43171</v>
      </c>
      <c r="E498" s="7" t="s">
        <v>62</v>
      </c>
      <c r="F498" s="7" t="s">
        <v>63</v>
      </c>
      <c r="G498" s="20" t="s">
        <v>377</v>
      </c>
      <c r="H498" s="7">
        <v>0</v>
      </c>
      <c r="I498" s="11">
        <v>44410.018000000266</v>
      </c>
      <c r="J498" s="7">
        <v>25000</v>
      </c>
      <c r="K498" s="7">
        <v>25000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11">
        <v>25000</v>
      </c>
      <c r="R498" s="7">
        <v>0</v>
      </c>
      <c r="S498" s="7">
        <v>0</v>
      </c>
      <c r="T498" s="7">
        <v>25000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0</v>
      </c>
      <c r="BC498" s="7">
        <v>0</v>
      </c>
      <c r="BD498" s="7">
        <v>0</v>
      </c>
      <c r="BE498" s="7">
        <v>0</v>
      </c>
    </row>
    <row r="499" spans="1:57" s="6" customFormat="1" x14ac:dyDescent="0.2">
      <c r="A499" s="1">
        <v>885</v>
      </c>
      <c r="B499" s="2">
        <v>28395</v>
      </c>
      <c r="C499" s="2">
        <v>6220</v>
      </c>
      <c r="D499" s="18">
        <v>43171</v>
      </c>
      <c r="E499" s="1" t="s">
        <v>6</v>
      </c>
      <c r="F499" s="1" t="s">
        <v>4</v>
      </c>
      <c r="G499" s="16" t="s">
        <v>378</v>
      </c>
      <c r="H499" s="1">
        <v>0</v>
      </c>
      <c r="I499" s="5">
        <v>44350.018000000266</v>
      </c>
      <c r="J499" s="1">
        <v>60</v>
      </c>
      <c r="K499" s="1">
        <v>60</v>
      </c>
      <c r="L499" s="1">
        <v>0</v>
      </c>
      <c r="M499" s="1">
        <v>0</v>
      </c>
      <c r="N499" s="1">
        <v>0</v>
      </c>
      <c r="O499" s="1">
        <v>0</v>
      </c>
      <c r="P499" s="1">
        <v>60</v>
      </c>
      <c r="Q499" s="5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60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</row>
    <row r="500" spans="1:57" s="13" customFormat="1" x14ac:dyDescent="0.2">
      <c r="A500" s="7">
        <v>886</v>
      </c>
      <c r="B500" s="8">
        <v>28395</v>
      </c>
      <c r="C500" s="8">
        <v>1114</v>
      </c>
      <c r="D500" s="19">
        <v>43171</v>
      </c>
      <c r="E500" s="7" t="s">
        <v>24</v>
      </c>
      <c r="F500" s="7" t="s">
        <v>110</v>
      </c>
      <c r="G500" s="20" t="s">
        <v>379</v>
      </c>
      <c r="H500" s="7">
        <v>0</v>
      </c>
      <c r="I500" s="11">
        <v>44150.018000000266</v>
      </c>
      <c r="J500" s="7">
        <v>200</v>
      </c>
      <c r="K500" s="7">
        <v>200</v>
      </c>
      <c r="L500" s="7">
        <v>0</v>
      </c>
      <c r="M500" s="7">
        <v>0</v>
      </c>
      <c r="N500" s="7">
        <v>0</v>
      </c>
      <c r="O500" s="7">
        <v>200</v>
      </c>
      <c r="P500" s="7">
        <v>200</v>
      </c>
      <c r="Q500" s="11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0</v>
      </c>
      <c r="AR500" s="7">
        <v>0</v>
      </c>
      <c r="AS500" s="7">
        <v>0</v>
      </c>
      <c r="AT500" s="7">
        <v>0</v>
      </c>
      <c r="AU500" s="7">
        <v>0</v>
      </c>
      <c r="AV500" s="7">
        <v>0</v>
      </c>
      <c r="AW500" s="7">
        <v>0</v>
      </c>
      <c r="AX500" s="7">
        <v>0</v>
      </c>
      <c r="AY500" s="7">
        <v>0</v>
      </c>
      <c r="AZ500" s="7">
        <v>0</v>
      </c>
      <c r="BA500" s="7">
        <v>0</v>
      </c>
      <c r="BB500" s="7">
        <v>0</v>
      </c>
      <c r="BC500" s="7">
        <v>0</v>
      </c>
      <c r="BD500" s="7">
        <v>0</v>
      </c>
      <c r="BE500" s="7">
        <v>0</v>
      </c>
    </row>
    <row r="501" spans="1:57" s="6" customFormat="1" x14ac:dyDescent="0.2">
      <c r="A501" s="1">
        <v>887</v>
      </c>
      <c r="B501" s="2">
        <v>28395</v>
      </c>
      <c r="C501" s="2">
        <v>1010</v>
      </c>
      <c r="D501" s="18">
        <v>43171</v>
      </c>
      <c r="E501" s="1" t="s">
        <v>24</v>
      </c>
      <c r="F501" s="1" t="s">
        <v>22</v>
      </c>
      <c r="G501" s="16" t="s">
        <v>25</v>
      </c>
      <c r="H501" s="1">
        <v>0</v>
      </c>
      <c r="I501" s="5">
        <v>21150.018000000266</v>
      </c>
      <c r="J501" s="1">
        <v>23000</v>
      </c>
      <c r="K501" s="1">
        <v>23000</v>
      </c>
      <c r="L501" s="1">
        <v>0</v>
      </c>
      <c r="M501" s="1">
        <v>23000</v>
      </c>
      <c r="N501" s="1">
        <v>0</v>
      </c>
      <c r="O501" s="1">
        <v>0</v>
      </c>
      <c r="P501" s="1">
        <v>23000</v>
      </c>
      <c r="Q501" s="5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</row>
    <row r="502" spans="1:57" s="13" customFormat="1" x14ac:dyDescent="0.2">
      <c r="A502" s="7">
        <v>888</v>
      </c>
      <c r="B502" s="8">
        <v>28395</v>
      </c>
      <c r="C502" s="8">
        <v>1010</v>
      </c>
      <c r="D502" s="19">
        <v>43171</v>
      </c>
      <c r="E502" s="7" t="s">
        <v>21</v>
      </c>
      <c r="F502" s="7" t="s">
        <v>22</v>
      </c>
      <c r="G502" s="20" t="s">
        <v>380</v>
      </c>
      <c r="H502" s="7">
        <v>0</v>
      </c>
      <c r="I502" s="11">
        <v>43927.018000000266</v>
      </c>
      <c r="J502" s="7">
        <v>22777</v>
      </c>
      <c r="K502" s="7">
        <v>22777</v>
      </c>
      <c r="L502" s="7">
        <v>22777</v>
      </c>
      <c r="M502" s="7">
        <v>0</v>
      </c>
      <c r="N502" s="7">
        <v>0</v>
      </c>
      <c r="O502" s="7">
        <v>0</v>
      </c>
      <c r="P502" s="7">
        <v>0</v>
      </c>
      <c r="Q502" s="7">
        <v>22777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</row>
    <row r="503" spans="1:57" s="6" customFormat="1" x14ac:dyDescent="0.2">
      <c r="A503" s="1">
        <v>889</v>
      </c>
      <c r="B503" s="2">
        <v>28395</v>
      </c>
      <c r="C503" s="2">
        <v>6503</v>
      </c>
      <c r="D503" s="18">
        <v>43172</v>
      </c>
      <c r="E503" s="1" t="s">
        <v>3</v>
      </c>
      <c r="F503" s="1" t="s">
        <v>4</v>
      </c>
      <c r="G503" s="16" t="s">
        <v>381</v>
      </c>
      <c r="H503" s="1">
        <v>0</v>
      </c>
      <c r="I503" s="5">
        <v>42387.018000000266</v>
      </c>
      <c r="J503" s="1">
        <v>1540</v>
      </c>
      <c r="K503" s="1">
        <v>1540</v>
      </c>
      <c r="L503" s="1">
        <v>0</v>
      </c>
      <c r="M503" s="1">
        <v>0</v>
      </c>
      <c r="N503" s="1">
        <v>0</v>
      </c>
      <c r="O503" s="1">
        <v>0</v>
      </c>
      <c r="P503" s="1">
        <v>1540</v>
      </c>
      <c r="Q503" s="5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1540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</row>
    <row r="504" spans="1:57" s="13" customFormat="1" x14ac:dyDescent="0.2">
      <c r="A504" s="7">
        <v>890</v>
      </c>
      <c r="B504" s="8">
        <v>28395</v>
      </c>
      <c r="C504" s="8">
        <v>6502</v>
      </c>
      <c r="D504" s="19">
        <v>43172</v>
      </c>
      <c r="E504" s="7" t="s">
        <v>3</v>
      </c>
      <c r="F504" s="7" t="s">
        <v>4</v>
      </c>
      <c r="G504" s="20" t="s">
        <v>382</v>
      </c>
      <c r="H504" s="7">
        <v>0</v>
      </c>
      <c r="I504" s="11">
        <v>42287.018000000266</v>
      </c>
      <c r="J504" s="7">
        <v>100</v>
      </c>
      <c r="K504" s="7">
        <v>100</v>
      </c>
      <c r="L504" s="7">
        <v>0</v>
      </c>
      <c r="M504" s="7">
        <v>0</v>
      </c>
      <c r="N504" s="7">
        <v>0</v>
      </c>
      <c r="O504" s="7">
        <v>0</v>
      </c>
      <c r="P504" s="7">
        <v>100</v>
      </c>
      <c r="Q504" s="11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100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7">
        <v>0</v>
      </c>
      <c r="AV504" s="7">
        <v>0</v>
      </c>
      <c r="AW504" s="7">
        <v>0</v>
      </c>
      <c r="AX504" s="7">
        <v>0</v>
      </c>
      <c r="AY504" s="7">
        <v>0</v>
      </c>
      <c r="AZ504" s="7">
        <v>0</v>
      </c>
      <c r="BA504" s="7">
        <v>0</v>
      </c>
      <c r="BB504" s="7">
        <v>0</v>
      </c>
      <c r="BC504" s="7">
        <v>0</v>
      </c>
      <c r="BD504" s="7">
        <v>0</v>
      </c>
      <c r="BE504" s="7">
        <v>0</v>
      </c>
    </row>
    <row r="505" spans="1:57" s="6" customFormat="1" x14ac:dyDescent="0.2">
      <c r="A505" s="1">
        <v>891</v>
      </c>
      <c r="B505" s="2">
        <v>28395</v>
      </c>
      <c r="C505" s="2">
        <v>6700</v>
      </c>
      <c r="D505" s="18">
        <v>43172</v>
      </c>
      <c r="E505" s="1" t="s">
        <v>10</v>
      </c>
      <c r="F505" s="1" t="s">
        <v>4</v>
      </c>
      <c r="G505" s="16" t="s">
        <v>383</v>
      </c>
      <c r="H505" s="1">
        <v>0</v>
      </c>
      <c r="I505" s="5">
        <v>42137.018000000266</v>
      </c>
      <c r="J505" s="1">
        <v>150</v>
      </c>
      <c r="K505" s="1">
        <v>150</v>
      </c>
      <c r="L505" s="1">
        <v>0</v>
      </c>
      <c r="M505" s="1">
        <v>0</v>
      </c>
      <c r="N505" s="1">
        <v>0</v>
      </c>
      <c r="O505" s="1">
        <v>0</v>
      </c>
      <c r="P505" s="1">
        <v>150</v>
      </c>
      <c r="Q505" s="5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150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</row>
    <row r="506" spans="1:57" s="13" customFormat="1" x14ac:dyDescent="0.2">
      <c r="A506" s="7">
        <v>892</v>
      </c>
      <c r="B506" s="8">
        <v>28395</v>
      </c>
      <c r="C506" s="8">
        <v>6502</v>
      </c>
      <c r="D506" s="19">
        <v>43172</v>
      </c>
      <c r="E506" s="7" t="s">
        <v>3</v>
      </c>
      <c r="F506" s="7" t="s">
        <v>4</v>
      </c>
      <c r="G506" s="20" t="s">
        <v>384</v>
      </c>
      <c r="H506" s="7">
        <v>0</v>
      </c>
      <c r="I506" s="11">
        <v>40937.018000000266</v>
      </c>
      <c r="J506" s="7">
        <v>1200</v>
      </c>
      <c r="K506" s="7">
        <v>1200</v>
      </c>
      <c r="L506" s="7">
        <v>0</v>
      </c>
      <c r="M506" s="7">
        <v>0</v>
      </c>
      <c r="N506" s="7">
        <v>0</v>
      </c>
      <c r="O506" s="7">
        <v>0</v>
      </c>
      <c r="P506" s="7">
        <v>1200</v>
      </c>
      <c r="Q506" s="11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1200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7">
        <v>0</v>
      </c>
      <c r="AV506" s="7">
        <v>0</v>
      </c>
      <c r="AW506" s="7">
        <v>0</v>
      </c>
      <c r="AX506" s="7">
        <v>0</v>
      </c>
      <c r="AY506" s="7">
        <v>0</v>
      </c>
      <c r="AZ506" s="7">
        <v>0</v>
      </c>
      <c r="BA506" s="7">
        <v>0</v>
      </c>
      <c r="BB506" s="7">
        <v>0</v>
      </c>
      <c r="BC506" s="7">
        <v>0</v>
      </c>
      <c r="BD506" s="7">
        <v>0</v>
      </c>
      <c r="BE506" s="7">
        <v>0</v>
      </c>
    </row>
    <row r="507" spans="1:57" s="6" customFormat="1" x14ac:dyDescent="0.2">
      <c r="A507" s="1">
        <v>893</v>
      </c>
      <c r="B507" s="2">
        <v>28395</v>
      </c>
      <c r="C507" s="2">
        <v>6517</v>
      </c>
      <c r="D507" s="18">
        <v>43172</v>
      </c>
      <c r="E507" s="1" t="s">
        <v>3</v>
      </c>
      <c r="F507" s="1" t="s">
        <v>4</v>
      </c>
      <c r="G507" s="16" t="s">
        <v>385</v>
      </c>
      <c r="H507" s="1">
        <v>0</v>
      </c>
      <c r="I507" s="5">
        <v>40868.018000000266</v>
      </c>
      <c r="J507" s="1">
        <v>69</v>
      </c>
      <c r="K507" s="1">
        <v>69</v>
      </c>
      <c r="L507" s="1">
        <v>0</v>
      </c>
      <c r="M507" s="1">
        <v>0</v>
      </c>
      <c r="N507" s="1">
        <v>0</v>
      </c>
      <c r="O507" s="1">
        <v>0</v>
      </c>
      <c r="P507" s="1">
        <v>69</v>
      </c>
      <c r="Q507" s="5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69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</row>
    <row r="508" spans="1:57" s="13" customFormat="1" x14ac:dyDescent="0.2">
      <c r="A508" s="7">
        <v>894</v>
      </c>
      <c r="B508" s="8">
        <v>28395</v>
      </c>
      <c r="C508" s="8">
        <v>6220</v>
      </c>
      <c r="D508" s="19">
        <v>43172</v>
      </c>
      <c r="E508" s="7" t="s">
        <v>10</v>
      </c>
      <c r="F508" s="7" t="s">
        <v>4</v>
      </c>
      <c r="G508" s="20" t="s">
        <v>386</v>
      </c>
      <c r="H508" s="7">
        <v>0</v>
      </c>
      <c r="I508" s="11">
        <v>40718.018000000266</v>
      </c>
      <c r="J508" s="7">
        <v>150</v>
      </c>
      <c r="K508" s="7">
        <v>150</v>
      </c>
      <c r="L508" s="7">
        <v>0</v>
      </c>
      <c r="M508" s="7">
        <v>0</v>
      </c>
      <c r="N508" s="7">
        <v>0</v>
      </c>
      <c r="O508" s="7">
        <v>0</v>
      </c>
      <c r="P508" s="7">
        <v>150</v>
      </c>
      <c r="Q508" s="11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150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7">
        <v>0</v>
      </c>
      <c r="AV508" s="7">
        <v>0</v>
      </c>
      <c r="AW508" s="7">
        <v>0</v>
      </c>
      <c r="AX508" s="7">
        <v>0</v>
      </c>
      <c r="AY508" s="7">
        <v>0</v>
      </c>
      <c r="AZ508" s="7">
        <v>0</v>
      </c>
      <c r="BA508" s="7">
        <v>0</v>
      </c>
      <c r="BB508" s="7">
        <v>0</v>
      </c>
      <c r="BC508" s="7">
        <v>0</v>
      </c>
      <c r="BD508" s="7">
        <v>0</v>
      </c>
      <c r="BE508" s="7">
        <v>0</v>
      </c>
    </row>
    <row r="509" spans="1:57" s="6" customFormat="1" x14ac:dyDescent="0.2">
      <c r="A509" s="1">
        <v>895</v>
      </c>
      <c r="B509" s="2">
        <v>28395</v>
      </c>
      <c r="C509" s="2">
        <v>1114</v>
      </c>
      <c r="D509" s="18">
        <v>43172</v>
      </c>
      <c r="E509" s="1" t="s">
        <v>24</v>
      </c>
      <c r="F509" s="1" t="s">
        <v>110</v>
      </c>
      <c r="G509" s="16" t="s">
        <v>379</v>
      </c>
      <c r="H509" s="1">
        <v>0</v>
      </c>
      <c r="I509" s="5">
        <v>40518.018000000266</v>
      </c>
      <c r="J509" s="1">
        <v>200</v>
      </c>
      <c r="K509" s="1">
        <v>200</v>
      </c>
      <c r="L509" s="1">
        <v>0</v>
      </c>
      <c r="M509" s="1">
        <v>0</v>
      </c>
      <c r="N509" s="1">
        <v>0</v>
      </c>
      <c r="O509" s="1">
        <v>200</v>
      </c>
      <c r="P509" s="1">
        <v>200</v>
      </c>
      <c r="Q509" s="5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</row>
    <row r="510" spans="1:57" s="13" customFormat="1" x14ac:dyDescent="0.2">
      <c r="A510" s="7">
        <v>896</v>
      </c>
      <c r="B510" s="8">
        <v>28395</v>
      </c>
      <c r="C510" s="8">
        <v>1122</v>
      </c>
      <c r="D510" s="19">
        <v>43172</v>
      </c>
      <c r="E510" s="7" t="s">
        <v>24</v>
      </c>
      <c r="F510" s="7" t="s">
        <v>110</v>
      </c>
      <c r="G510" s="20" t="s">
        <v>360</v>
      </c>
      <c r="H510" s="7">
        <v>0</v>
      </c>
      <c r="I510" s="11">
        <v>40318.018000000266</v>
      </c>
      <c r="J510" s="7">
        <v>200</v>
      </c>
      <c r="K510" s="7">
        <v>200</v>
      </c>
      <c r="L510" s="7">
        <v>0</v>
      </c>
      <c r="M510" s="7">
        <v>0</v>
      </c>
      <c r="N510" s="7">
        <v>0</v>
      </c>
      <c r="O510" s="7">
        <v>200</v>
      </c>
      <c r="P510" s="7">
        <v>200</v>
      </c>
      <c r="Q510" s="11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7">
        <v>0</v>
      </c>
      <c r="AV510" s="7">
        <v>0</v>
      </c>
      <c r="AW510" s="7">
        <v>0</v>
      </c>
      <c r="AX510" s="7">
        <v>0</v>
      </c>
      <c r="AY510" s="7">
        <v>0</v>
      </c>
      <c r="AZ510" s="7">
        <v>0</v>
      </c>
      <c r="BA510" s="7">
        <v>0</v>
      </c>
      <c r="BB510" s="7">
        <v>0</v>
      </c>
      <c r="BC510" s="7">
        <v>0</v>
      </c>
      <c r="BD510" s="7">
        <v>0</v>
      </c>
      <c r="BE510" s="7">
        <v>0</v>
      </c>
    </row>
    <row r="511" spans="1:57" s="6" customFormat="1" x14ac:dyDescent="0.2">
      <c r="A511" s="1">
        <v>897</v>
      </c>
      <c r="B511" s="2">
        <v>28395</v>
      </c>
      <c r="C511" s="2">
        <v>0</v>
      </c>
      <c r="D511" s="18">
        <v>43172</v>
      </c>
      <c r="E511" s="1" t="s">
        <v>19</v>
      </c>
      <c r="F511" s="1" t="s">
        <v>4</v>
      </c>
      <c r="G511" s="16" t="s">
        <v>387</v>
      </c>
      <c r="H511" s="1">
        <v>0</v>
      </c>
      <c r="I511" s="5">
        <v>40018.018000000266</v>
      </c>
      <c r="J511" s="1">
        <v>300</v>
      </c>
      <c r="K511" s="1">
        <v>300</v>
      </c>
      <c r="L511" s="1">
        <v>0</v>
      </c>
      <c r="M511" s="1">
        <v>0</v>
      </c>
      <c r="N511" s="1">
        <v>0</v>
      </c>
      <c r="O511" s="1">
        <v>0</v>
      </c>
      <c r="P511" s="1">
        <v>300</v>
      </c>
      <c r="Q511" s="5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300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</row>
    <row r="512" spans="1:57" s="13" customFormat="1" x14ac:dyDescent="0.2">
      <c r="A512" s="7">
        <v>898</v>
      </c>
      <c r="B512" s="8">
        <v>28395</v>
      </c>
      <c r="C512" s="8">
        <v>1115</v>
      </c>
      <c r="D512" s="19">
        <v>43172</v>
      </c>
      <c r="E512" s="7" t="s">
        <v>24</v>
      </c>
      <c r="F512" s="7" t="s">
        <v>110</v>
      </c>
      <c r="G512" s="20" t="s">
        <v>388</v>
      </c>
      <c r="H512" s="7">
        <v>0</v>
      </c>
      <c r="I512" s="11">
        <v>39768.018000000266</v>
      </c>
      <c r="J512" s="7">
        <v>250</v>
      </c>
      <c r="K512" s="7">
        <v>250</v>
      </c>
      <c r="L512" s="7">
        <v>0</v>
      </c>
      <c r="M512" s="7">
        <v>0</v>
      </c>
      <c r="N512" s="7">
        <v>0</v>
      </c>
      <c r="O512" s="7">
        <v>250</v>
      </c>
      <c r="P512" s="7">
        <v>250</v>
      </c>
      <c r="Q512" s="11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0</v>
      </c>
      <c r="AI512" s="7">
        <v>0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0</v>
      </c>
      <c r="AT512" s="7">
        <v>0</v>
      </c>
      <c r="AU512" s="7">
        <v>0</v>
      </c>
      <c r="AV512" s="7">
        <v>0</v>
      </c>
      <c r="AW512" s="7">
        <v>0</v>
      </c>
      <c r="AX512" s="7">
        <v>0</v>
      </c>
      <c r="AY512" s="7">
        <v>0</v>
      </c>
      <c r="AZ512" s="7">
        <v>0</v>
      </c>
      <c r="BA512" s="7">
        <v>0</v>
      </c>
      <c r="BB512" s="7">
        <v>0</v>
      </c>
      <c r="BC512" s="7">
        <v>0</v>
      </c>
      <c r="BD512" s="7">
        <v>0</v>
      </c>
      <c r="BE512" s="7">
        <v>0</v>
      </c>
    </row>
    <row r="513" spans="1:57" s="6" customFormat="1" x14ac:dyDescent="0.2">
      <c r="A513" s="1">
        <v>899</v>
      </c>
      <c r="B513" s="2">
        <v>28395</v>
      </c>
      <c r="C513" s="2">
        <v>1120</v>
      </c>
      <c r="D513" s="18">
        <v>43172</v>
      </c>
      <c r="E513" s="1" t="s">
        <v>24</v>
      </c>
      <c r="F513" s="1" t="s">
        <v>110</v>
      </c>
      <c r="G513" s="16" t="s">
        <v>389</v>
      </c>
      <c r="H513" s="1">
        <v>0</v>
      </c>
      <c r="I513" s="5">
        <v>39568.018000000266</v>
      </c>
      <c r="J513" s="1">
        <v>200</v>
      </c>
      <c r="K513" s="1">
        <v>200</v>
      </c>
      <c r="L513" s="1">
        <v>0</v>
      </c>
      <c r="M513" s="1">
        <v>0</v>
      </c>
      <c r="N513" s="1">
        <v>0</v>
      </c>
      <c r="O513" s="1">
        <v>200</v>
      </c>
      <c r="P513" s="1">
        <v>200</v>
      </c>
      <c r="Q513" s="5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</row>
    <row r="514" spans="1:57" s="13" customFormat="1" x14ac:dyDescent="0.2">
      <c r="A514" s="7">
        <v>900</v>
      </c>
      <c r="B514" s="8">
        <v>28395</v>
      </c>
      <c r="C514" s="8">
        <v>6322</v>
      </c>
      <c r="D514" s="19">
        <v>43173</v>
      </c>
      <c r="E514" s="7" t="s">
        <v>10</v>
      </c>
      <c r="F514" s="7" t="s">
        <v>4</v>
      </c>
      <c r="G514" s="20" t="s">
        <v>390</v>
      </c>
      <c r="H514" s="7">
        <v>0</v>
      </c>
      <c r="I514" s="11">
        <v>39518.018000000266</v>
      </c>
      <c r="J514" s="7">
        <v>50</v>
      </c>
      <c r="K514" s="7">
        <v>50</v>
      </c>
      <c r="L514" s="7">
        <v>0</v>
      </c>
      <c r="M514" s="7">
        <v>0</v>
      </c>
      <c r="N514" s="7">
        <v>0</v>
      </c>
      <c r="O514" s="7">
        <v>0</v>
      </c>
      <c r="P514" s="7">
        <v>50</v>
      </c>
      <c r="Q514" s="11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50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0</v>
      </c>
      <c r="AK514" s="7">
        <v>0</v>
      </c>
      <c r="AL514" s="7">
        <v>0</v>
      </c>
      <c r="AM514" s="7">
        <v>0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0</v>
      </c>
      <c r="AU514" s="7">
        <v>0</v>
      </c>
      <c r="AV514" s="7">
        <v>0</v>
      </c>
      <c r="AW514" s="7">
        <v>0</v>
      </c>
      <c r="AX514" s="7">
        <v>0</v>
      </c>
      <c r="AY514" s="7">
        <v>0</v>
      </c>
      <c r="AZ514" s="7">
        <v>0</v>
      </c>
      <c r="BA514" s="7">
        <v>0</v>
      </c>
      <c r="BB514" s="7">
        <v>0</v>
      </c>
      <c r="BC514" s="7">
        <v>0</v>
      </c>
      <c r="BD514" s="7">
        <v>0</v>
      </c>
      <c r="BE514" s="7">
        <v>0</v>
      </c>
    </row>
    <row r="515" spans="1:57" s="6" customFormat="1" x14ac:dyDescent="0.2">
      <c r="A515" s="1">
        <v>901</v>
      </c>
      <c r="B515" s="2">
        <v>28395</v>
      </c>
      <c r="C515" s="2">
        <v>6111</v>
      </c>
      <c r="D515" s="18">
        <v>43173</v>
      </c>
      <c r="E515" s="1" t="s">
        <v>19</v>
      </c>
      <c r="F515" s="1" t="s">
        <v>4</v>
      </c>
      <c r="G515" s="16" t="s">
        <v>391</v>
      </c>
      <c r="H515" s="1">
        <v>0</v>
      </c>
      <c r="I515" s="5">
        <v>31481.018000000266</v>
      </c>
      <c r="J515" s="1">
        <v>8037</v>
      </c>
      <c r="K515" s="1">
        <v>8037</v>
      </c>
      <c r="L515" s="1">
        <v>0</v>
      </c>
      <c r="M515" s="1">
        <v>0</v>
      </c>
      <c r="N515" s="1">
        <v>0</v>
      </c>
      <c r="O515" s="1">
        <v>0</v>
      </c>
      <c r="P515" s="1">
        <v>8037</v>
      </c>
      <c r="Q515" s="5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8037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</row>
    <row r="516" spans="1:57" s="13" customFormat="1" x14ac:dyDescent="0.2">
      <c r="A516" s="7">
        <v>902</v>
      </c>
      <c r="B516" s="8">
        <v>28395</v>
      </c>
      <c r="C516" s="8">
        <v>6111</v>
      </c>
      <c r="D516" s="19">
        <v>43173</v>
      </c>
      <c r="E516" s="7" t="s">
        <v>19</v>
      </c>
      <c r="F516" s="7" t="s">
        <v>4</v>
      </c>
      <c r="G516" s="20" t="s">
        <v>392</v>
      </c>
      <c r="H516" s="7">
        <v>0</v>
      </c>
      <c r="I516" s="11">
        <v>20091.018000000266</v>
      </c>
      <c r="J516" s="7">
        <v>11390</v>
      </c>
      <c r="K516" s="7">
        <v>11390</v>
      </c>
      <c r="L516" s="7">
        <v>0</v>
      </c>
      <c r="M516" s="7">
        <v>0</v>
      </c>
      <c r="N516" s="7">
        <v>0</v>
      </c>
      <c r="O516" s="7">
        <v>0</v>
      </c>
      <c r="P516" s="7">
        <v>11390</v>
      </c>
      <c r="Q516" s="11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11390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0</v>
      </c>
      <c r="AI516" s="7">
        <v>0</v>
      </c>
      <c r="AJ516" s="7">
        <v>0</v>
      </c>
      <c r="AK516" s="7">
        <v>0</v>
      </c>
      <c r="AL516" s="7">
        <v>0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0</v>
      </c>
      <c r="AS516" s="7">
        <v>0</v>
      </c>
      <c r="AT516" s="7">
        <v>0</v>
      </c>
      <c r="AU516" s="7">
        <v>0</v>
      </c>
      <c r="AV516" s="7">
        <v>0</v>
      </c>
      <c r="AW516" s="7">
        <v>0</v>
      </c>
      <c r="AX516" s="7">
        <v>0</v>
      </c>
      <c r="AY516" s="7">
        <v>0</v>
      </c>
      <c r="AZ516" s="7">
        <v>0</v>
      </c>
      <c r="BA516" s="7">
        <v>0</v>
      </c>
      <c r="BB516" s="7">
        <v>0</v>
      </c>
      <c r="BC516" s="7">
        <v>0</v>
      </c>
      <c r="BD516" s="7">
        <v>0</v>
      </c>
      <c r="BE516" s="7">
        <v>0</v>
      </c>
    </row>
    <row r="517" spans="1:57" s="6" customFormat="1" x14ac:dyDescent="0.2">
      <c r="A517" s="1">
        <v>903</v>
      </c>
      <c r="B517" s="2">
        <v>28395</v>
      </c>
      <c r="C517" s="2">
        <v>6111</v>
      </c>
      <c r="D517" s="18">
        <v>43173</v>
      </c>
      <c r="E517" s="1" t="s">
        <v>19</v>
      </c>
      <c r="F517" s="1" t="s">
        <v>4</v>
      </c>
      <c r="G517" s="16" t="s">
        <v>393</v>
      </c>
      <c r="H517" s="1">
        <v>0</v>
      </c>
      <c r="I517" s="5">
        <v>17781.018000000266</v>
      </c>
      <c r="J517" s="1">
        <v>2310</v>
      </c>
      <c r="K517" s="1">
        <v>2310</v>
      </c>
      <c r="L517" s="1">
        <v>0</v>
      </c>
      <c r="M517" s="1">
        <v>0</v>
      </c>
      <c r="N517" s="1">
        <v>0</v>
      </c>
      <c r="O517" s="1">
        <v>0</v>
      </c>
      <c r="P517" s="1">
        <v>2310</v>
      </c>
      <c r="Q517" s="5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2310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</row>
    <row r="518" spans="1:57" s="13" customFormat="1" x14ac:dyDescent="0.2">
      <c r="A518" s="7">
        <v>904</v>
      </c>
      <c r="B518" s="8">
        <v>28395</v>
      </c>
      <c r="C518" s="8">
        <v>5013</v>
      </c>
      <c r="D518" s="19">
        <v>43173</v>
      </c>
      <c r="E518" s="7" t="s">
        <v>62</v>
      </c>
      <c r="F518" s="7" t="s">
        <v>63</v>
      </c>
      <c r="G518" s="20" t="s">
        <v>394</v>
      </c>
      <c r="H518" s="7">
        <v>0</v>
      </c>
      <c r="I518" s="11">
        <v>17881.018000000266</v>
      </c>
      <c r="J518" s="7">
        <v>100</v>
      </c>
      <c r="K518" s="7">
        <v>100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11">
        <v>100</v>
      </c>
      <c r="R518" s="7">
        <v>0</v>
      </c>
      <c r="S518" s="7">
        <v>0</v>
      </c>
      <c r="T518" s="7">
        <v>100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0</v>
      </c>
      <c r="AN518" s="7">
        <v>0</v>
      </c>
      <c r="AO518" s="7">
        <v>0</v>
      </c>
      <c r="AP518" s="7">
        <v>0</v>
      </c>
      <c r="AQ518" s="7">
        <v>0</v>
      </c>
      <c r="AR518" s="7">
        <v>0</v>
      </c>
      <c r="AS518" s="7">
        <v>0</v>
      </c>
      <c r="AT518" s="7">
        <v>0</v>
      </c>
      <c r="AU518" s="7">
        <v>0</v>
      </c>
      <c r="AV518" s="7">
        <v>0</v>
      </c>
      <c r="AW518" s="7">
        <v>0</v>
      </c>
      <c r="AX518" s="7">
        <v>0</v>
      </c>
      <c r="AY518" s="7">
        <v>0</v>
      </c>
      <c r="AZ518" s="7">
        <v>0</v>
      </c>
      <c r="BA518" s="7">
        <v>0</v>
      </c>
      <c r="BB518" s="7">
        <v>0</v>
      </c>
      <c r="BC518" s="7">
        <v>0</v>
      </c>
      <c r="BD518" s="7">
        <v>0</v>
      </c>
      <c r="BE518" s="7">
        <v>0</v>
      </c>
    </row>
    <row r="519" spans="1:57" s="6" customFormat="1" x14ac:dyDescent="0.2">
      <c r="A519" s="1">
        <v>905</v>
      </c>
      <c r="B519" s="2">
        <v>28395</v>
      </c>
      <c r="C519" s="2">
        <v>6220</v>
      </c>
      <c r="D519" s="18">
        <v>43173</v>
      </c>
      <c r="E519" s="1" t="s">
        <v>10</v>
      </c>
      <c r="F519" s="1" t="s">
        <v>4</v>
      </c>
      <c r="G519" s="16" t="s">
        <v>386</v>
      </c>
      <c r="H519" s="1">
        <v>0</v>
      </c>
      <c r="I519" s="5">
        <v>17731.018000000266</v>
      </c>
      <c r="J519" s="1">
        <v>150</v>
      </c>
      <c r="K519" s="1">
        <v>150</v>
      </c>
      <c r="L519" s="1">
        <v>0</v>
      </c>
      <c r="M519" s="1">
        <v>0</v>
      </c>
      <c r="N519" s="1">
        <v>0</v>
      </c>
      <c r="O519" s="1">
        <v>0</v>
      </c>
      <c r="P519" s="1">
        <v>150</v>
      </c>
      <c r="Q519" s="5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150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</row>
    <row r="520" spans="1:57" s="13" customFormat="1" x14ac:dyDescent="0.2">
      <c r="A520" s="7">
        <v>906</v>
      </c>
      <c r="B520" s="8">
        <v>28395</v>
      </c>
      <c r="C520" s="8">
        <v>1010</v>
      </c>
      <c r="D520" s="19">
        <v>43177</v>
      </c>
      <c r="E520" s="7" t="s">
        <v>21</v>
      </c>
      <c r="F520" s="7" t="s">
        <v>22</v>
      </c>
      <c r="G520" s="20" t="s">
        <v>380</v>
      </c>
      <c r="H520" s="7">
        <v>0</v>
      </c>
      <c r="I520" s="11">
        <v>18511.018000000266</v>
      </c>
      <c r="J520" s="7">
        <v>780</v>
      </c>
      <c r="K520" s="7">
        <v>780</v>
      </c>
      <c r="L520" s="7">
        <v>780</v>
      </c>
      <c r="M520" s="7">
        <v>0</v>
      </c>
      <c r="N520" s="7">
        <v>0</v>
      </c>
      <c r="O520" s="7">
        <v>0</v>
      </c>
      <c r="P520" s="7">
        <v>0</v>
      </c>
      <c r="Q520" s="11">
        <v>780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0</v>
      </c>
      <c r="AI520" s="7">
        <v>0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0</v>
      </c>
      <c r="AQ520" s="7">
        <v>0</v>
      </c>
      <c r="AR520" s="7">
        <v>0</v>
      </c>
      <c r="AS520" s="7">
        <v>0</v>
      </c>
      <c r="AT520" s="7">
        <v>0</v>
      </c>
      <c r="AU520" s="7">
        <v>0</v>
      </c>
      <c r="AV520" s="7">
        <v>0</v>
      </c>
      <c r="AW520" s="7">
        <v>0</v>
      </c>
      <c r="AX520" s="7">
        <v>0</v>
      </c>
      <c r="AY520" s="7">
        <v>0</v>
      </c>
      <c r="AZ520" s="7">
        <v>0</v>
      </c>
      <c r="BA520" s="7">
        <v>0</v>
      </c>
      <c r="BB520" s="7">
        <v>0</v>
      </c>
      <c r="BC520" s="7">
        <v>0</v>
      </c>
      <c r="BD520" s="7">
        <v>0</v>
      </c>
      <c r="BE520" s="7">
        <v>0</v>
      </c>
    </row>
    <row r="521" spans="1:57" s="6" customFormat="1" x14ac:dyDescent="0.2">
      <c r="A521" s="1">
        <v>907</v>
      </c>
      <c r="B521" s="2">
        <v>28395</v>
      </c>
      <c r="C521" s="2">
        <v>6220</v>
      </c>
      <c r="D521" s="18">
        <v>43174</v>
      </c>
      <c r="E521" s="1" t="s">
        <v>10</v>
      </c>
      <c r="F521" s="1" t="s">
        <v>4</v>
      </c>
      <c r="G521" s="16" t="s">
        <v>317</v>
      </c>
      <c r="H521" s="1">
        <v>0</v>
      </c>
      <c r="I521" s="5">
        <v>18491.018000000266</v>
      </c>
      <c r="J521" s="1">
        <v>20</v>
      </c>
      <c r="K521" s="1">
        <v>20</v>
      </c>
      <c r="L521" s="1">
        <v>0</v>
      </c>
      <c r="M521" s="1">
        <v>0</v>
      </c>
      <c r="N521" s="1">
        <v>0</v>
      </c>
      <c r="O521" s="1">
        <v>0</v>
      </c>
      <c r="P521" s="1">
        <v>20</v>
      </c>
      <c r="Q521" s="5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20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</row>
    <row r="522" spans="1:57" s="13" customFormat="1" x14ac:dyDescent="0.2">
      <c r="A522" s="7">
        <v>908</v>
      </c>
      <c r="B522" s="8">
        <v>28395</v>
      </c>
      <c r="C522" s="8">
        <v>6901</v>
      </c>
      <c r="D522" s="19">
        <v>43174</v>
      </c>
      <c r="E522" s="7" t="s">
        <v>19</v>
      </c>
      <c r="F522" s="7" t="s">
        <v>4</v>
      </c>
      <c r="G522" s="20" t="s">
        <v>355</v>
      </c>
      <c r="H522" s="7">
        <v>0</v>
      </c>
      <c r="I522" s="11">
        <v>18191.018000000266</v>
      </c>
      <c r="J522" s="7">
        <v>300</v>
      </c>
      <c r="K522" s="7">
        <v>300</v>
      </c>
      <c r="L522" s="7">
        <v>0</v>
      </c>
      <c r="M522" s="7">
        <v>0</v>
      </c>
      <c r="N522" s="7">
        <v>0</v>
      </c>
      <c r="O522" s="7">
        <v>0</v>
      </c>
      <c r="P522" s="7">
        <v>300</v>
      </c>
      <c r="Q522" s="11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300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7">
        <v>0</v>
      </c>
      <c r="AV522" s="7">
        <v>0</v>
      </c>
      <c r="AW522" s="7">
        <v>0</v>
      </c>
      <c r="AX522" s="7">
        <v>0</v>
      </c>
      <c r="AY522" s="7">
        <v>0</v>
      </c>
      <c r="AZ522" s="7">
        <v>0</v>
      </c>
      <c r="BA522" s="7">
        <v>0</v>
      </c>
      <c r="BB522" s="7">
        <v>0</v>
      </c>
      <c r="BC522" s="7">
        <v>0</v>
      </c>
      <c r="BD522" s="7">
        <v>0</v>
      </c>
      <c r="BE522" s="7">
        <v>0</v>
      </c>
    </row>
    <row r="523" spans="1:57" s="6" customFormat="1" x14ac:dyDescent="0.2">
      <c r="A523" s="1">
        <v>909</v>
      </c>
      <c r="B523" s="2">
        <v>28395</v>
      </c>
      <c r="C523" s="2">
        <v>0</v>
      </c>
      <c r="D523" s="18">
        <v>43174</v>
      </c>
      <c r="E523" s="1" t="s">
        <v>19</v>
      </c>
      <c r="F523" s="1" t="s">
        <v>4</v>
      </c>
      <c r="G523" s="16" t="s">
        <v>395</v>
      </c>
      <c r="H523" s="1">
        <v>0</v>
      </c>
      <c r="I523" s="5">
        <v>18091.018000000266</v>
      </c>
      <c r="J523" s="1">
        <v>100</v>
      </c>
      <c r="K523" s="1">
        <v>100</v>
      </c>
      <c r="L523" s="1">
        <v>0</v>
      </c>
      <c r="M523" s="1">
        <v>0</v>
      </c>
      <c r="N523" s="1">
        <v>0</v>
      </c>
      <c r="O523" s="1">
        <v>0</v>
      </c>
      <c r="P523" s="1">
        <v>100</v>
      </c>
      <c r="Q523" s="5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100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</row>
    <row r="524" spans="1:57" s="13" customFormat="1" x14ac:dyDescent="0.2">
      <c r="A524" s="7">
        <v>910</v>
      </c>
      <c r="B524" s="8">
        <v>28395</v>
      </c>
      <c r="C524" s="8">
        <v>6518</v>
      </c>
      <c r="D524" s="19">
        <v>43174</v>
      </c>
      <c r="E524" s="7" t="s">
        <v>3</v>
      </c>
      <c r="F524" s="7" t="s">
        <v>4</v>
      </c>
      <c r="G524" s="20" t="s">
        <v>396</v>
      </c>
      <c r="H524" s="7">
        <v>0</v>
      </c>
      <c r="I524" s="11">
        <v>17091.018000000266</v>
      </c>
      <c r="J524" s="7">
        <v>1000</v>
      </c>
      <c r="K524" s="7">
        <v>1000</v>
      </c>
      <c r="L524" s="7">
        <v>0</v>
      </c>
      <c r="M524" s="7">
        <v>0</v>
      </c>
      <c r="N524" s="7">
        <v>0</v>
      </c>
      <c r="O524" s="7">
        <v>0</v>
      </c>
      <c r="P524" s="7">
        <v>1000</v>
      </c>
      <c r="Q524" s="11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1000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7">
        <v>0</v>
      </c>
      <c r="AV524" s="7">
        <v>0</v>
      </c>
      <c r="AW524" s="7">
        <v>0</v>
      </c>
      <c r="AX524" s="7">
        <v>0</v>
      </c>
      <c r="AY524" s="7">
        <v>0</v>
      </c>
      <c r="AZ524" s="7">
        <v>0</v>
      </c>
      <c r="BA524" s="7">
        <v>0</v>
      </c>
      <c r="BB524" s="7">
        <v>0</v>
      </c>
      <c r="BC524" s="7">
        <v>0</v>
      </c>
      <c r="BD524" s="7">
        <v>0</v>
      </c>
      <c r="BE524" s="7">
        <v>0</v>
      </c>
    </row>
    <row r="525" spans="1:57" s="6" customFormat="1" x14ac:dyDescent="0.2">
      <c r="A525" s="1">
        <v>911</v>
      </c>
      <c r="B525" s="2">
        <v>28395</v>
      </c>
      <c r="C525" s="2">
        <v>6513</v>
      </c>
      <c r="D525" s="18">
        <v>43174</v>
      </c>
      <c r="E525" s="1" t="s">
        <v>10</v>
      </c>
      <c r="F525" s="1" t="s">
        <v>4</v>
      </c>
      <c r="G525" s="16" t="s">
        <v>397</v>
      </c>
      <c r="H525" s="1">
        <v>0</v>
      </c>
      <c r="I525" s="5">
        <v>16691.018000000266</v>
      </c>
      <c r="J525" s="1">
        <v>400</v>
      </c>
      <c r="K525" s="1">
        <v>400</v>
      </c>
      <c r="L525" s="1">
        <v>0</v>
      </c>
      <c r="M525" s="1">
        <v>0</v>
      </c>
      <c r="N525" s="1">
        <v>0</v>
      </c>
      <c r="O525" s="1">
        <v>0</v>
      </c>
      <c r="P525" s="1">
        <v>400</v>
      </c>
      <c r="Q525" s="5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400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</row>
    <row r="526" spans="1:57" s="13" customFormat="1" x14ac:dyDescent="0.2">
      <c r="A526" s="7">
        <v>912</v>
      </c>
      <c r="B526" s="8">
        <v>28395</v>
      </c>
      <c r="C526" s="8">
        <v>6800</v>
      </c>
      <c r="D526" s="19">
        <v>43174</v>
      </c>
      <c r="E526" s="7" t="s">
        <v>10</v>
      </c>
      <c r="F526" s="7" t="s">
        <v>4</v>
      </c>
      <c r="G526" s="20" t="s">
        <v>398</v>
      </c>
      <c r="H526" s="7">
        <v>0</v>
      </c>
      <c r="I526" s="11">
        <v>16641.018000000266</v>
      </c>
      <c r="J526" s="7">
        <v>50</v>
      </c>
      <c r="K526" s="7">
        <v>50</v>
      </c>
      <c r="L526" s="7">
        <v>0</v>
      </c>
      <c r="M526" s="7">
        <v>0</v>
      </c>
      <c r="N526" s="7">
        <v>0</v>
      </c>
      <c r="O526" s="7">
        <v>0</v>
      </c>
      <c r="P526" s="7">
        <v>50</v>
      </c>
      <c r="Q526" s="11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50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0</v>
      </c>
      <c r="BC526" s="7">
        <v>0</v>
      </c>
      <c r="BD526" s="7">
        <v>0</v>
      </c>
      <c r="BE526" s="7">
        <v>0</v>
      </c>
    </row>
    <row r="527" spans="1:57" s="6" customFormat="1" x14ac:dyDescent="0.2">
      <c r="A527" s="1">
        <v>913</v>
      </c>
      <c r="B527" s="2">
        <v>28395</v>
      </c>
      <c r="C527" s="2">
        <v>6800</v>
      </c>
      <c r="D527" s="18">
        <v>43176</v>
      </c>
      <c r="E527" s="1" t="s">
        <v>10</v>
      </c>
      <c r="F527" s="1" t="s">
        <v>4</v>
      </c>
      <c r="G527" s="16" t="s">
        <v>399</v>
      </c>
      <c r="H527" s="1">
        <v>0</v>
      </c>
      <c r="I527" s="5">
        <v>16591.018000000266</v>
      </c>
      <c r="J527" s="1">
        <v>50</v>
      </c>
      <c r="K527" s="1">
        <v>50</v>
      </c>
      <c r="L527" s="1">
        <v>0</v>
      </c>
      <c r="M527" s="1">
        <v>0</v>
      </c>
      <c r="N527" s="1">
        <v>0</v>
      </c>
      <c r="O527" s="1">
        <v>0</v>
      </c>
      <c r="P527" s="1">
        <v>50</v>
      </c>
      <c r="Q527" s="5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50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</row>
    <row r="528" spans="1:57" s="13" customFormat="1" x14ac:dyDescent="0.2">
      <c r="A528" s="7">
        <v>914</v>
      </c>
      <c r="B528" s="8">
        <v>28395</v>
      </c>
      <c r="C528" s="8">
        <v>1118</v>
      </c>
      <c r="D528" s="19">
        <v>43176</v>
      </c>
      <c r="E528" s="7" t="s">
        <v>24</v>
      </c>
      <c r="F528" s="7" t="s">
        <v>110</v>
      </c>
      <c r="G528" s="20" t="s">
        <v>126</v>
      </c>
      <c r="H528" s="7">
        <v>0</v>
      </c>
      <c r="I528" s="11">
        <v>16391.018000000266</v>
      </c>
      <c r="J528" s="7">
        <v>200</v>
      </c>
      <c r="K528" s="7">
        <v>200</v>
      </c>
      <c r="L528" s="7">
        <v>0</v>
      </c>
      <c r="M528" s="7">
        <v>0</v>
      </c>
      <c r="N528" s="7">
        <v>0</v>
      </c>
      <c r="O528" s="7">
        <v>200</v>
      </c>
      <c r="P528" s="7">
        <v>200</v>
      </c>
      <c r="Q528" s="11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0</v>
      </c>
      <c r="AQ528" s="7">
        <v>0</v>
      </c>
      <c r="AR528" s="7">
        <v>0</v>
      </c>
      <c r="AS528" s="7">
        <v>0</v>
      </c>
      <c r="AT528" s="7">
        <v>0</v>
      </c>
      <c r="AU528" s="7">
        <v>0</v>
      </c>
      <c r="AV528" s="7">
        <v>0</v>
      </c>
      <c r="AW528" s="7">
        <v>0</v>
      </c>
      <c r="AX528" s="7">
        <v>0</v>
      </c>
      <c r="AY528" s="7">
        <v>0</v>
      </c>
      <c r="AZ528" s="7">
        <v>0</v>
      </c>
      <c r="BA528" s="7">
        <v>0</v>
      </c>
      <c r="BB528" s="7">
        <v>0</v>
      </c>
      <c r="BC528" s="7">
        <v>0</v>
      </c>
      <c r="BD528" s="7">
        <v>0</v>
      </c>
      <c r="BE528" s="7">
        <v>0</v>
      </c>
    </row>
    <row r="529" spans="1:57" s="6" customFormat="1" x14ac:dyDescent="0.2">
      <c r="A529" s="1">
        <v>915</v>
      </c>
      <c r="B529" s="2">
        <v>28395</v>
      </c>
      <c r="C529" s="2">
        <v>1116</v>
      </c>
      <c r="D529" s="18">
        <v>43176</v>
      </c>
      <c r="E529" s="1" t="s">
        <v>24</v>
      </c>
      <c r="F529" s="1" t="s">
        <v>110</v>
      </c>
      <c r="G529" s="16" t="s">
        <v>400</v>
      </c>
      <c r="H529" s="1">
        <v>0</v>
      </c>
      <c r="I529" s="5">
        <v>16191.018000000266</v>
      </c>
      <c r="J529" s="1">
        <v>200</v>
      </c>
      <c r="K529" s="1">
        <v>200</v>
      </c>
      <c r="L529" s="1">
        <v>0</v>
      </c>
      <c r="M529" s="1">
        <v>0</v>
      </c>
      <c r="N529" s="1">
        <v>0</v>
      </c>
      <c r="O529" s="1">
        <v>200</v>
      </c>
      <c r="P529" s="1">
        <v>200</v>
      </c>
      <c r="Q529" s="5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</row>
    <row r="530" spans="1:57" s="13" customFormat="1" x14ac:dyDescent="0.2">
      <c r="A530" s="7">
        <v>916</v>
      </c>
      <c r="B530" s="8">
        <v>28395</v>
      </c>
      <c r="C530" s="8">
        <v>6220</v>
      </c>
      <c r="D530" s="19">
        <v>43176</v>
      </c>
      <c r="E530" s="7" t="s">
        <v>10</v>
      </c>
      <c r="F530" s="7" t="s">
        <v>4</v>
      </c>
      <c r="G530" s="20" t="s">
        <v>401</v>
      </c>
      <c r="H530" s="7">
        <v>0</v>
      </c>
      <c r="I530" s="11">
        <v>16131.018000000266</v>
      </c>
      <c r="J530" s="7">
        <v>60</v>
      </c>
      <c r="K530" s="7">
        <v>60</v>
      </c>
      <c r="L530" s="7">
        <v>0</v>
      </c>
      <c r="M530" s="7">
        <v>0</v>
      </c>
      <c r="N530" s="7">
        <v>0</v>
      </c>
      <c r="O530" s="7">
        <v>0</v>
      </c>
      <c r="P530" s="7">
        <v>60</v>
      </c>
      <c r="Q530" s="11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60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7">
        <v>0</v>
      </c>
      <c r="AV530" s="7">
        <v>0</v>
      </c>
      <c r="AW530" s="7">
        <v>0</v>
      </c>
      <c r="AX530" s="7">
        <v>0</v>
      </c>
      <c r="AY530" s="7">
        <v>0</v>
      </c>
      <c r="AZ530" s="7">
        <v>0</v>
      </c>
      <c r="BA530" s="7">
        <v>0</v>
      </c>
      <c r="BB530" s="7">
        <v>0</v>
      </c>
      <c r="BC530" s="7">
        <v>0</v>
      </c>
      <c r="BD530" s="7">
        <v>0</v>
      </c>
      <c r="BE530" s="7">
        <v>0</v>
      </c>
    </row>
    <row r="531" spans="1:57" s="6" customFormat="1" x14ac:dyDescent="0.2">
      <c r="A531" s="1">
        <v>917</v>
      </c>
      <c r="B531" s="2">
        <v>28395</v>
      </c>
      <c r="C531" s="2">
        <v>7116</v>
      </c>
      <c r="D531" s="18">
        <v>43176</v>
      </c>
      <c r="E531" s="1" t="s">
        <v>0</v>
      </c>
      <c r="F531" s="1" t="s">
        <v>1</v>
      </c>
      <c r="G531" s="16" t="s">
        <v>402</v>
      </c>
      <c r="H531" s="1">
        <v>0</v>
      </c>
      <c r="I531" s="5">
        <v>16131.018000000266</v>
      </c>
      <c r="J531" s="1">
        <v>434</v>
      </c>
      <c r="K531" s="1">
        <v>434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5">
        <v>0</v>
      </c>
      <c r="R531" s="1">
        <v>0</v>
      </c>
      <c r="S531" s="1">
        <v>0</v>
      </c>
      <c r="T531" s="1">
        <v>0</v>
      </c>
      <c r="U531" s="1">
        <v>0</v>
      </c>
      <c r="V531" s="1">
        <v>434</v>
      </c>
      <c r="W531" s="1">
        <v>0</v>
      </c>
      <c r="X531" s="1">
        <v>0</v>
      </c>
      <c r="Y531" s="1">
        <v>434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</row>
    <row r="532" spans="1:57" s="13" customFormat="1" x14ac:dyDescent="0.2">
      <c r="A532" s="7">
        <v>918</v>
      </c>
      <c r="B532" s="8">
        <v>28395</v>
      </c>
      <c r="C532" s="8">
        <v>7116</v>
      </c>
      <c r="D532" s="19">
        <v>43176</v>
      </c>
      <c r="E532" s="7" t="s">
        <v>0</v>
      </c>
      <c r="F532" s="7" t="s">
        <v>1</v>
      </c>
      <c r="G532" s="20" t="s">
        <v>403</v>
      </c>
      <c r="H532" s="7">
        <v>0</v>
      </c>
      <c r="I532" s="11">
        <v>16131.018000000266</v>
      </c>
      <c r="J532" s="7">
        <v>434</v>
      </c>
      <c r="K532" s="7">
        <v>434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11">
        <v>0</v>
      </c>
      <c r="R532" s="7">
        <v>0</v>
      </c>
      <c r="S532" s="7">
        <v>0</v>
      </c>
      <c r="T532" s="7">
        <v>0</v>
      </c>
      <c r="U532" s="7">
        <v>0</v>
      </c>
      <c r="V532" s="7">
        <v>434</v>
      </c>
      <c r="W532" s="7">
        <v>0</v>
      </c>
      <c r="X532" s="7">
        <v>0</v>
      </c>
      <c r="Y532" s="7">
        <v>434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7">
        <v>0</v>
      </c>
      <c r="AV532" s="7">
        <v>0</v>
      </c>
      <c r="AW532" s="7">
        <v>0</v>
      </c>
      <c r="AX532" s="7">
        <v>0</v>
      </c>
      <c r="AY532" s="7">
        <v>0</v>
      </c>
      <c r="AZ532" s="7">
        <v>0</v>
      </c>
      <c r="BA532" s="7">
        <v>0</v>
      </c>
      <c r="BB532" s="7">
        <v>0</v>
      </c>
      <c r="BC532" s="7">
        <v>0</v>
      </c>
      <c r="BD532" s="7">
        <v>0</v>
      </c>
      <c r="BE532" s="7">
        <v>0</v>
      </c>
    </row>
    <row r="533" spans="1:57" s="6" customFormat="1" x14ac:dyDescent="0.2">
      <c r="A533" s="1">
        <v>919</v>
      </c>
      <c r="B533" s="2">
        <v>28395</v>
      </c>
      <c r="C533" s="2">
        <v>7116</v>
      </c>
      <c r="D533" s="18">
        <v>43176</v>
      </c>
      <c r="E533" s="1" t="s">
        <v>0</v>
      </c>
      <c r="F533" s="1" t="s">
        <v>1</v>
      </c>
      <c r="G533" s="16" t="s">
        <v>404</v>
      </c>
      <c r="H533" s="1">
        <v>0</v>
      </c>
      <c r="I533" s="5">
        <v>16131.018000000266</v>
      </c>
      <c r="J533" s="1">
        <v>434</v>
      </c>
      <c r="K533" s="1">
        <v>434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5">
        <v>0</v>
      </c>
      <c r="R533" s="1">
        <v>0</v>
      </c>
      <c r="S533" s="1">
        <v>0</v>
      </c>
      <c r="T533" s="1">
        <v>0</v>
      </c>
      <c r="U533" s="1">
        <v>0</v>
      </c>
      <c r="V533" s="1">
        <v>434</v>
      </c>
      <c r="W533" s="1">
        <v>0</v>
      </c>
      <c r="X533" s="1">
        <v>0</v>
      </c>
      <c r="Y533" s="1">
        <v>434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</row>
    <row r="534" spans="1:57" s="13" customFormat="1" x14ac:dyDescent="0.2">
      <c r="A534" s="7">
        <v>920</v>
      </c>
      <c r="B534" s="8">
        <v>28395</v>
      </c>
      <c r="C534" s="8">
        <v>7116</v>
      </c>
      <c r="D534" s="19">
        <v>43176</v>
      </c>
      <c r="E534" s="7" t="s">
        <v>0</v>
      </c>
      <c r="F534" s="7" t="s">
        <v>1</v>
      </c>
      <c r="G534" s="20" t="s">
        <v>405</v>
      </c>
      <c r="H534" s="7">
        <v>0</v>
      </c>
      <c r="I534" s="11">
        <v>16131.018000000266</v>
      </c>
      <c r="J534" s="7">
        <v>434</v>
      </c>
      <c r="K534" s="7">
        <v>434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11">
        <v>0</v>
      </c>
      <c r="R534" s="7">
        <v>0</v>
      </c>
      <c r="S534" s="7">
        <v>0</v>
      </c>
      <c r="T534" s="7">
        <v>0</v>
      </c>
      <c r="U534" s="7">
        <v>0</v>
      </c>
      <c r="V534" s="7">
        <v>434</v>
      </c>
      <c r="W534" s="7">
        <v>0</v>
      </c>
      <c r="X534" s="7">
        <v>0</v>
      </c>
      <c r="Y534" s="7">
        <v>434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7">
        <v>0</v>
      </c>
      <c r="AV534" s="7">
        <v>0</v>
      </c>
      <c r="AW534" s="7">
        <v>0</v>
      </c>
      <c r="AX534" s="7">
        <v>0</v>
      </c>
      <c r="AY534" s="7">
        <v>0</v>
      </c>
      <c r="AZ534" s="7">
        <v>0</v>
      </c>
      <c r="BA534" s="7">
        <v>0</v>
      </c>
      <c r="BB534" s="7">
        <v>0</v>
      </c>
      <c r="BC534" s="7">
        <v>0</v>
      </c>
      <c r="BD534" s="7">
        <v>0</v>
      </c>
      <c r="BE534" s="7">
        <v>0</v>
      </c>
    </row>
    <row r="535" spans="1:57" s="6" customFormat="1" x14ac:dyDescent="0.2">
      <c r="A535" s="1">
        <v>921</v>
      </c>
      <c r="B535" s="2">
        <v>28395</v>
      </c>
      <c r="C535" s="2">
        <v>6531</v>
      </c>
      <c r="D535" s="18">
        <v>43176</v>
      </c>
      <c r="E535" s="1" t="s">
        <v>3</v>
      </c>
      <c r="F535" s="1" t="s">
        <v>4</v>
      </c>
      <c r="G535" s="16" t="s">
        <v>406</v>
      </c>
      <c r="H535" s="1">
        <v>0</v>
      </c>
      <c r="I535" s="5">
        <v>15781.018000000266</v>
      </c>
      <c r="J535" s="1">
        <v>350</v>
      </c>
      <c r="K535" s="1">
        <v>350</v>
      </c>
      <c r="L535" s="1">
        <v>0</v>
      </c>
      <c r="M535" s="1">
        <v>0</v>
      </c>
      <c r="N535" s="1">
        <v>0</v>
      </c>
      <c r="O535" s="1">
        <v>0</v>
      </c>
      <c r="P535" s="1">
        <v>350</v>
      </c>
      <c r="Q535" s="5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350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</row>
    <row r="536" spans="1:57" s="13" customFormat="1" x14ac:dyDescent="0.2">
      <c r="A536" s="7">
        <v>922</v>
      </c>
      <c r="B536" s="8">
        <v>28395</v>
      </c>
      <c r="C536" s="8">
        <v>6511</v>
      </c>
      <c r="D536" s="19">
        <v>43176</v>
      </c>
      <c r="E536" s="7" t="s">
        <v>3</v>
      </c>
      <c r="F536" s="7" t="s">
        <v>4</v>
      </c>
      <c r="G536" s="20" t="s">
        <v>407</v>
      </c>
      <c r="H536" s="7">
        <v>0</v>
      </c>
      <c r="I536" s="11">
        <v>15581.018000000266</v>
      </c>
      <c r="J536" s="7">
        <v>200</v>
      </c>
      <c r="K536" s="7">
        <v>200</v>
      </c>
      <c r="L536" s="7">
        <v>0</v>
      </c>
      <c r="M536" s="7">
        <v>0</v>
      </c>
      <c r="N536" s="7">
        <v>0</v>
      </c>
      <c r="O536" s="7">
        <v>0</v>
      </c>
      <c r="P536" s="7">
        <v>200</v>
      </c>
      <c r="Q536" s="11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200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7">
        <v>0</v>
      </c>
      <c r="AV536" s="7">
        <v>0</v>
      </c>
      <c r="AW536" s="7">
        <v>0</v>
      </c>
      <c r="AX536" s="7">
        <v>0</v>
      </c>
      <c r="AY536" s="7">
        <v>0</v>
      </c>
      <c r="AZ536" s="7">
        <v>0</v>
      </c>
      <c r="BA536" s="7">
        <v>0</v>
      </c>
      <c r="BB536" s="7">
        <v>0</v>
      </c>
      <c r="BC536" s="7">
        <v>0</v>
      </c>
      <c r="BD536" s="7">
        <v>0</v>
      </c>
      <c r="BE536" s="7">
        <v>0</v>
      </c>
    </row>
    <row r="537" spans="1:57" s="6" customFormat="1" x14ac:dyDescent="0.2">
      <c r="A537" s="1">
        <v>923</v>
      </c>
      <c r="B537" s="2">
        <v>28395</v>
      </c>
      <c r="C537" s="2">
        <v>7112</v>
      </c>
      <c r="D537" s="18">
        <v>43176</v>
      </c>
      <c r="E537" s="1" t="s">
        <v>0</v>
      </c>
      <c r="F537" s="1" t="s">
        <v>1</v>
      </c>
      <c r="G537" s="16" t="s">
        <v>408</v>
      </c>
      <c r="H537" s="1">
        <v>0</v>
      </c>
      <c r="I537" s="5">
        <v>15581.018000000266</v>
      </c>
      <c r="J537" s="1">
        <v>150</v>
      </c>
      <c r="K537" s="1">
        <v>150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5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150</v>
      </c>
      <c r="W537" s="1">
        <v>0</v>
      </c>
      <c r="X537" s="1">
        <v>0</v>
      </c>
      <c r="Y537" s="1">
        <v>150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</row>
    <row r="538" spans="1:57" s="13" customFormat="1" x14ac:dyDescent="0.2">
      <c r="A538" s="7">
        <v>924</v>
      </c>
      <c r="B538" s="8">
        <v>28395</v>
      </c>
      <c r="C538" s="8">
        <v>7112</v>
      </c>
      <c r="D538" s="19">
        <v>43176</v>
      </c>
      <c r="E538" s="7" t="s">
        <v>0</v>
      </c>
      <c r="F538" s="7" t="s">
        <v>1</v>
      </c>
      <c r="G538" s="20" t="s">
        <v>409</v>
      </c>
      <c r="H538" s="7">
        <v>0</v>
      </c>
      <c r="I538" s="11">
        <v>15581.018000000266</v>
      </c>
      <c r="J538" s="7">
        <v>75</v>
      </c>
      <c r="K538" s="7">
        <v>75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11">
        <v>0</v>
      </c>
      <c r="R538" s="7">
        <v>0</v>
      </c>
      <c r="S538" s="7">
        <v>0</v>
      </c>
      <c r="T538" s="7">
        <v>0</v>
      </c>
      <c r="U538" s="7">
        <v>0</v>
      </c>
      <c r="V538" s="7">
        <v>75</v>
      </c>
      <c r="W538" s="7">
        <v>0</v>
      </c>
      <c r="X538" s="7">
        <v>0</v>
      </c>
      <c r="Y538" s="7">
        <v>75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7">
        <v>0</v>
      </c>
      <c r="AV538" s="7">
        <v>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0</v>
      </c>
      <c r="BC538" s="7">
        <v>0</v>
      </c>
      <c r="BD538" s="7">
        <v>0</v>
      </c>
      <c r="BE538" s="7">
        <v>0</v>
      </c>
    </row>
    <row r="539" spans="1:57" s="6" customFormat="1" x14ac:dyDescent="0.2">
      <c r="A539" s="1">
        <v>925</v>
      </c>
      <c r="B539" s="2">
        <v>28395</v>
      </c>
      <c r="C539" s="2">
        <v>7112</v>
      </c>
      <c r="D539" s="18">
        <v>43176</v>
      </c>
      <c r="E539" s="1" t="s">
        <v>0</v>
      </c>
      <c r="F539" s="1" t="s">
        <v>1</v>
      </c>
      <c r="G539" s="16" t="s">
        <v>410</v>
      </c>
      <c r="H539" s="1">
        <v>0</v>
      </c>
      <c r="I539" s="5">
        <v>15581.018000000266</v>
      </c>
      <c r="J539" s="1">
        <v>120</v>
      </c>
      <c r="K539" s="1">
        <v>120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5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120</v>
      </c>
      <c r="W539" s="1">
        <v>0</v>
      </c>
      <c r="X539" s="1">
        <v>0</v>
      </c>
      <c r="Y539" s="1">
        <v>120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</row>
    <row r="540" spans="1:57" s="13" customFormat="1" x14ac:dyDescent="0.2">
      <c r="A540" s="7">
        <v>926</v>
      </c>
      <c r="B540" s="8">
        <v>28395</v>
      </c>
      <c r="C540" s="8">
        <v>7112</v>
      </c>
      <c r="D540" s="19">
        <v>43176</v>
      </c>
      <c r="E540" s="7" t="s">
        <v>0</v>
      </c>
      <c r="F540" s="7" t="s">
        <v>1</v>
      </c>
      <c r="G540" s="20" t="s">
        <v>411</v>
      </c>
      <c r="H540" s="7">
        <v>0</v>
      </c>
      <c r="I540" s="11">
        <v>15581.018000000266</v>
      </c>
      <c r="J540" s="7">
        <v>56</v>
      </c>
      <c r="K540" s="7">
        <v>56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11">
        <v>0</v>
      </c>
      <c r="R540" s="7">
        <v>0</v>
      </c>
      <c r="S540" s="7">
        <v>0</v>
      </c>
      <c r="T540" s="7">
        <v>0</v>
      </c>
      <c r="U540" s="7">
        <v>0</v>
      </c>
      <c r="V540" s="7">
        <v>56</v>
      </c>
      <c r="W540" s="7">
        <v>0</v>
      </c>
      <c r="X540" s="7">
        <v>0</v>
      </c>
      <c r="Y540" s="7">
        <v>56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7">
        <v>0</v>
      </c>
      <c r="AV540" s="7">
        <v>0</v>
      </c>
      <c r="AW540" s="7">
        <v>0</v>
      </c>
      <c r="AX540" s="7">
        <v>0</v>
      </c>
      <c r="AY540" s="7">
        <v>0</v>
      </c>
      <c r="AZ540" s="7">
        <v>0</v>
      </c>
      <c r="BA540" s="7">
        <v>0</v>
      </c>
      <c r="BB540" s="7">
        <v>0</v>
      </c>
      <c r="BC540" s="7">
        <v>0</v>
      </c>
      <c r="BD540" s="7">
        <v>0</v>
      </c>
      <c r="BE540" s="7">
        <v>0</v>
      </c>
    </row>
    <row r="541" spans="1:57" s="6" customFormat="1" x14ac:dyDescent="0.2">
      <c r="A541" s="1">
        <v>927</v>
      </c>
      <c r="B541" s="2">
        <v>28395</v>
      </c>
      <c r="C541" s="2">
        <v>7112</v>
      </c>
      <c r="D541" s="18">
        <v>43176</v>
      </c>
      <c r="E541" s="1" t="s">
        <v>0</v>
      </c>
      <c r="F541" s="1" t="s">
        <v>1</v>
      </c>
      <c r="G541" s="16" t="s">
        <v>412</v>
      </c>
      <c r="H541" s="1">
        <v>0</v>
      </c>
      <c r="I541" s="5">
        <v>15581.018000000266</v>
      </c>
      <c r="J541" s="1">
        <v>60</v>
      </c>
      <c r="K541" s="1">
        <v>60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5">
        <v>0</v>
      </c>
      <c r="R541" s="1">
        <v>0</v>
      </c>
      <c r="S541" s="1">
        <v>0</v>
      </c>
      <c r="T541" s="1">
        <v>0</v>
      </c>
      <c r="U541" s="1">
        <v>0</v>
      </c>
      <c r="V541" s="1">
        <v>60</v>
      </c>
      <c r="W541" s="1">
        <v>0</v>
      </c>
      <c r="X541" s="1">
        <v>0</v>
      </c>
      <c r="Y541" s="1">
        <v>60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</row>
    <row r="542" spans="1:57" s="13" customFormat="1" x14ac:dyDescent="0.2">
      <c r="A542" s="7">
        <v>928</v>
      </c>
      <c r="B542" s="8">
        <v>28395</v>
      </c>
      <c r="C542" s="8">
        <v>1010</v>
      </c>
      <c r="D542" s="19">
        <v>43176</v>
      </c>
      <c r="E542" s="7" t="s">
        <v>24</v>
      </c>
      <c r="F542" s="7" t="s">
        <v>22</v>
      </c>
      <c r="G542" s="20" t="s">
        <v>25</v>
      </c>
      <c r="H542" s="7">
        <v>0</v>
      </c>
      <c r="I542" s="11">
        <v>15531.018000000266</v>
      </c>
      <c r="J542" s="7">
        <v>50</v>
      </c>
      <c r="K542" s="7">
        <v>50</v>
      </c>
      <c r="L542" s="7">
        <v>0</v>
      </c>
      <c r="M542" s="7">
        <v>50</v>
      </c>
      <c r="N542" s="7">
        <v>0</v>
      </c>
      <c r="O542" s="7">
        <v>0</v>
      </c>
      <c r="P542" s="7">
        <v>50</v>
      </c>
      <c r="Q542" s="11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7">
        <v>0</v>
      </c>
      <c r="AV542" s="7">
        <v>0</v>
      </c>
      <c r="AW542" s="7">
        <v>0</v>
      </c>
      <c r="AX542" s="7">
        <v>0</v>
      </c>
      <c r="AY542" s="7">
        <v>0</v>
      </c>
      <c r="AZ542" s="7">
        <v>0</v>
      </c>
      <c r="BA542" s="7">
        <v>0</v>
      </c>
      <c r="BB542" s="7">
        <v>0</v>
      </c>
      <c r="BC542" s="7">
        <v>0</v>
      </c>
      <c r="BD542" s="7">
        <v>0</v>
      </c>
      <c r="BE542" s="7">
        <v>0</v>
      </c>
    </row>
    <row r="543" spans="1:57" s="6" customFormat="1" x14ac:dyDescent="0.2">
      <c r="A543" s="1">
        <v>929</v>
      </c>
      <c r="B543" s="2">
        <v>28395</v>
      </c>
      <c r="C543" s="2">
        <v>1010</v>
      </c>
      <c r="D543" s="18">
        <v>43176</v>
      </c>
      <c r="E543" s="1" t="s">
        <v>21</v>
      </c>
      <c r="F543" s="1" t="s">
        <v>22</v>
      </c>
      <c r="G543" s="16" t="s">
        <v>23</v>
      </c>
      <c r="H543" s="1">
        <v>0</v>
      </c>
      <c r="I543" s="5">
        <v>15581.018000000266</v>
      </c>
      <c r="J543" s="1">
        <v>50</v>
      </c>
      <c r="K543" s="1">
        <v>50</v>
      </c>
      <c r="L543" s="1">
        <v>50</v>
      </c>
      <c r="M543" s="1">
        <v>0</v>
      </c>
      <c r="N543" s="1">
        <v>0</v>
      </c>
      <c r="O543" s="1">
        <v>0</v>
      </c>
      <c r="P543" s="1">
        <v>0</v>
      </c>
      <c r="Q543" s="5">
        <v>50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</row>
    <row r="544" spans="1:57" s="13" customFormat="1" x14ac:dyDescent="0.2">
      <c r="A544" s="7">
        <v>930</v>
      </c>
      <c r="B544" s="8">
        <v>28395</v>
      </c>
      <c r="C544" s="8">
        <v>6531</v>
      </c>
      <c r="D544" s="19">
        <v>43176</v>
      </c>
      <c r="E544" s="7" t="s">
        <v>3</v>
      </c>
      <c r="F544" s="7" t="s">
        <v>4</v>
      </c>
      <c r="G544" s="20" t="s">
        <v>413</v>
      </c>
      <c r="H544" s="7">
        <v>0</v>
      </c>
      <c r="I544" s="11">
        <v>15381.018000000266</v>
      </c>
      <c r="J544" s="7">
        <v>200</v>
      </c>
      <c r="K544" s="7">
        <v>200</v>
      </c>
      <c r="L544" s="7">
        <v>0</v>
      </c>
      <c r="M544" s="7">
        <v>0</v>
      </c>
      <c r="N544" s="7">
        <v>0</v>
      </c>
      <c r="O544" s="7">
        <v>0</v>
      </c>
      <c r="P544" s="7">
        <v>200</v>
      </c>
      <c r="Q544" s="11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200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7">
        <v>0</v>
      </c>
      <c r="AV544" s="7">
        <v>0</v>
      </c>
      <c r="AW544" s="7">
        <v>0</v>
      </c>
      <c r="AX544" s="7">
        <v>0</v>
      </c>
      <c r="AY544" s="7">
        <v>0</v>
      </c>
      <c r="AZ544" s="7">
        <v>0</v>
      </c>
      <c r="BA544" s="7">
        <v>0</v>
      </c>
      <c r="BB544" s="7">
        <v>0</v>
      </c>
      <c r="BC544" s="7">
        <v>0</v>
      </c>
      <c r="BD544" s="7">
        <v>0</v>
      </c>
      <c r="BE544" s="7">
        <v>0</v>
      </c>
    </row>
    <row r="545" spans="1:57" s="6" customFormat="1" x14ac:dyDescent="0.2">
      <c r="A545" s="1">
        <v>931</v>
      </c>
      <c r="B545" s="2">
        <v>28395</v>
      </c>
      <c r="C545" s="2">
        <v>6534</v>
      </c>
      <c r="D545" s="18">
        <v>43176</v>
      </c>
      <c r="E545" s="1" t="s">
        <v>3</v>
      </c>
      <c r="F545" s="1" t="s">
        <v>4</v>
      </c>
      <c r="G545" s="16" t="s">
        <v>414</v>
      </c>
      <c r="H545" s="1">
        <v>0</v>
      </c>
      <c r="I545" s="5">
        <v>15131.018000000266</v>
      </c>
      <c r="J545" s="1">
        <v>250</v>
      </c>
      <c r="K545" s="1">
        <v>250</v>
      </c>
      <c r="L545" s="1">
        <v>0</v>
      </c>
      <c r="M545" s="1">
        <v>0</v>
      </c>
      <c r="N545" s="1">
        <v>0</v>
      </c>
      <c r="O545" s="1">
        <v>0</v>
      </c>
      <c r="P545" s="1">
        <v>250</v>
      </c>
      <c r="Q545" s="5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250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</row>
    <row r="546" spans="1:57" s="13" customFormat="1" x14ac:dyDescent="0.2">
      <c r="A546" s="7">
        <v>932</v>
      </c>
      <c r="B546" s="8">
        <v>28395</v>
      </c>
      <c r="C546" s="8">
        <v>6531</v>
      </c>
      <c r="D546" s="19">
        <v>43176</v>
      </c>
      <c r="E546" s="7" t="s">
        <v>3</v>
      </c>
      <c r="F546" s="7" t="s">
        <v>4</v>
      </c>
      <c r="G546" s="20" t="s">
        <v>415</v>
      </c>
      <c r="H546" s="7">
        <v>0</v>
      </c>
      <c r="I546" s="11">
        <v>15031.018000000266</v>
      </c>
      <c r="J546" s="7">
        <v>100</v>
      </c>
      <c r="K546" s="7">
        <v>100</v>
      </c>
      <c r="L546" s="7">
        <v>0</v>
      </c>
      <c r="M546" s="7">
        <v>0</v>
      </c>
      <c r="N546" s="7">
        <v>0</v>
      </c>
      <c r="O546" s="7">
        <v>0</v>
      </c>
      <c r="P546" s="7">
        <v>100</v>
      </c>
      <c r="Q546" s="11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100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 s="7">
        <v>0</v>
      </c>
      <c r="AL546" s="7">
        <v>0</v>
      </c>
      <c r="AM546" s="7">
        <v>0</v>
      </c>
      <c r="AN546" s="7">
        <v>0</v>
      </c>
      <c r="AO546" s="7">
        <v>0</v>
      </c>
      <c r="AP546" s="7">
        <v>0</v>
      </c>
      <c r="AQ546" s="7">
        <v>0</v>
      </c>
      <c r="AR546" s="7">
        <v>0</v>
      </c>
      <c r="AS546" s="7">
        <v>0</v>
      </c>
      <c r="AT546" s="7">
        <v>0</v>
      </c>
      <c r="AU546" s="7">
        <v>0</v>
      </c>
      <c r="AV546" s="7">
        <v>0</v>
      </c>
      <c r="AW546" s="7">
        <v>0</v>
      </c>
      <c r="AX546" s="7">
        <v>0</v>
      </c>
      <c r="AY546" s="7">
        <v>0</v>
      </c>
      <c r="AZ546" s="7">
        <v>0</v>
      </c>
      <c r="BA546" s="7">
        <v>0</v>
      </c>
      <c r="BB546" s="7">
        <v>0</v>
      </c>
      <c r="BC546" s="7">
        <v>0</v>
      </c>
      <c r="BD546" s="7">
        <v>0</v>
      </c>
      <c r="BE546" s="7">
        <v>0</v>
      </c>
    </row>
    <row r="547" spans="1:57" s="6" customFormat="1" x14ac:dyDescent="0.2">
      <c r="A547" s="1">
        <v>933</v>
      </c>
      <c r="B547" s="2">
        <v>28395</v>
      </c>
      <c r="C547" s="2">
        <v>6532</v>
      </c>
      <c r="D547" s="18">
        <v>43176</v>
      </c>
      <c r="E547" s="1" t="s">
        <v>3</v>
      </c>
      <c r="F547" s="1" t="s">
        <v>4</v>
      </c>
      <c r="G547" s="16" t="s">
        <v>416</v>
      </c>
      <c r="H547" s="1">
        <v>0</v>
      </c>
      <c r="I547" s="5">
        <v>14796.018000000266</v>
      </c>
      <c r="J547" s="1">
        <v>235</v>
      </c>
      <c r="K547" s="1">
        <v>235</v>
      </c>
      <c r="L547" s="1">
        <v>0</v>
      </c>
      <c r="M547" s="1">
        <v>0</v>
      </c>
      <c r="N547" s="1">
        <v>0</v>
      </c>
      <c r="O547" s="1">
        <v>0</v>
      </c>
      <c r="P547" s="1">
        <v>235</v>
      </c>
      <c r="Q547" s="5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235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</row>
    <row r="548" spans="1:57" s="13" customFormat="1" x14ac:dyDescent="0.2">
      <c r="A548" s="7">
        <v>934</v>
      </c>
      <c r="B548" s="8">
        <v>28395</v>
      </c>
      <c r="C548" s="8">
        <v>6532</v>
      </c>
      <c r="D548" s="19">
        <v>43176</v>
      </c>
      <c r="E548" s="7" t="s">
        <v>3</v>
      </c>
      <c r="F548" s="7" t="s">
        <v>4</v>
      </c>
      <c r="G548" s="20" t="s">
        <v>417</v>
      </c>
      <c r="H548" s="7">
        <v>0</v>
      </c>
      <c r="I548" s="11">
        <v>14496.018000000266</v>
      </c>
      <c r="J548" s="7">
        <v>300</v>
      </c>
      <c r="K548" s="7">
        <v>300</v>
      </c>
      <c r="L548" s="7">
        <v>0</v>
      </c>
      <c r="M548" s="7">
        <v>0</v>
      </c>
      <c r="N548" s="7">
        <v>0</v>
      </c>
      <c r="O548" s="7">
        <v>0</v>
      </c>
      <c r="P548" s="7">
        <v>300</v>
      </c>
      <c r="Q548" s="11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300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0</v>
      </c>
      <c r="AS548" s="7">
        <v>0</v>
      </c>
      <c r="AT548" s="7">
        <v>0</v>
      </c>
      <c r="AU548" s="7">
        <v>0</v>
      </c>
      <c r="AV548" s="7">
        <v>0</v>
      </c>
      <c r="AW548" s="7">
        <v>0</v>
      </c>
      <c r="AX548" s="7">
        <v>0</v>
      </c>
      <c r="AY548" s="7">
        <v>0</v>
      </c>
      <c r="AZ548" s="7">
        <v>0</v>
      </c>
      <c r="BA548" s="7">
        <v>0</v>
      </c>
      <c r="BB548" s="7">
        <v>0</v>
      </c>
      <c r="BC548" s="7">
        <v>0</v>
      </c>
      <c r="BD548" s="7">
        <v>0</v>
      </c>
      <c r="BE548" s="7">
        <v>0</v>
      </c>
    </row>
    <row r="549" spans="1:57" s="6" customFormat="1" x14ac:dyDescent="0.2">
      <c r="A549" s="1">
        <v>935</v>
      </c>
      <c r="B549" s="2">
        <v>28395</v>
      </c>
      <c r="C549" s="2">
        <v>6532</v>
      </c>
      <c r="D549" s="18">
        <v>43176</v>
      </c>
      <c r="E549" s="1" t="s">
        <v>3</v>
      </c>
      <c r="F549" s="1" t="s">
        <v>4</v>
      </c>
      <c r="G549" s="16" t="s">
        <v>418</v>
      </c>
      <c r="H549" s="1">
        <v>0</v>
      </c>
      <c r="I549" s="5">
        <v>14446.018000000266</v>
      </c>
      <c r="J549" s="1">
        <v>50</v>
      </c>
      <c r="K549" s="1">
        <v>50</v>
      </c>
      <c r="L549" s="1">
        <v>0</v>
      </c>
      <c r="M549" s="1">
        <v>0</v>
      </c>
      <c r="N549" s="1">
        <v>0</v>
      </c>
      <c r="O549" s="1">
        <v>0</v>
      </c>
      <c r="P549" s="1">
        <v>50</v>
      </c>
      <c r="Q549" s="5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50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</row>
    <row r="550" spans="1:57" s="13" customFormat="1" x14ac:dyDescent="0.2">
      <c r="A550" s="7">
        <v>936</v>
      </c>
      <c r="B550" s="8">
        <v>28395</v>
      </c>
      <c r="C550" s="8">
        <v>6532</v>
      </c>
      <c r="D550" s="19">
        <v>43176</v>
      </c>
      <c r="E550" s="7" t="s">
        <v>3</v>
      </c>
      <c r="F550" s="7" t="s">
        <v>4</v>
      </c>
      <c r="G550" s="20" t="s">
        <v>419</v>
      </c>
      <c r="H550" s="7">
        <v>0</v>
      </c>
      <c r="I550" s="11">
        <v>14438.018000000266</v>
      </c>
      <c r="J550" s="7">
        <v>8</v>
      </c>
      <c r="K550" s="7">
        <v>8</v>
      </c>
      <c r="L550" s="7">
        <v>0</v>
      </c>
      <c r="M550" s="7">
        <v>0</v>
      </c>
      <c r="N550" s="7">
        <v>0</v>
      </c>
      <c r="O550" s="7">
        <v>0</v>
      </c>
      <c r="P550" s="7">
        <v>8</v>
      </c>
      <c r="Q550" s="11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8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0</v>
      </c>
      <c r="AT550" s="7">
        <v>0</v>
      </c>
      <c r="AU550" s="7">
        <v>0</v>
      </c>
      <c r="AV550" s="7">
        <v>0</v>
      </c>
      <c r="AW550" s="7">
        <v>0</v>
      </c>
      <c r="AX550" s="7">
        <v>0</v>
      </c>
      <c r="AY550" s="7">
        <v>0</v>
      </c>
      <c r="AZ550" s="7">
        <v>0</v>
      </c>
      <c r="BA550" s="7">
        <v>0</v>
      </c>
      <c r="BB550" s="7">
        <v>0</v>
      </c>
      <c r="BC550" s="7">
        <v>0</v>
      </c>
      <c r="BD550" s="7">
        <v>0</v>
      </c>
      <c r="BE550" s="7">
        <v>0</v>
      </c>
    </row>
    <row r="551" spans="1:57" s="6" customFormat="1" x14ac:dyDescent="0.2">
      <c r="A551" s="1">
        <v>937</v>
      </c>
      <c r="B551" s="2">
        <v>28395</v>
      </c>
      <c r="C551" s="2">
        <v>6532</v>
      </c>
      <c r="D551" s="18">
        <v>43176</v>
      </c>
      <c r="E551" s="1" t="s">
        <v>3</v>
      </c>
      <c r="F551" s="1" t="s">
        <v>4</v>
      </c>
      <c r="G551" s="16" t="s">
        <v>420</v>
      </c>
      <c r="H551" s="1">
        <v>0</v>
      </c>
      <c r="I551" s="5">
        <v>14434.018000000266</v>
      </c>
      <c r="J551" s="1">
        <v>4</v>
      </c>
      <c r="K551" s="1">
        <v>4</v>
      </c>
      <c r="L551" s="1">
        <v>0</v>
      </c>
      <c r="M551" s="1">
        <v>0</v>
      </c>
      <c r="N551" s="1">
        <v>0</v>
      </c>
      <c r="O551" s="1">
        <v>0</v>
      </c>
      <c r="P551" s="1">
        <v>4</v>
      </c>
      <c r="Q551" s="5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4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</row>
    <row r="552" spans="1:57" s="13" customFormat="1" x14ac:dyDescent="0.2">
      <c r="A552" s="7">
        <v>938</v>
      </c>
      <c r="B552" s="8">
        <v>28395</v>
      </c>
      <c r="C552" s="8">
        <v>6532</v>
      </c>
      <c r="D552" s="19">
        <v>43176</v>
      </c>
      <c r="E552" s="7" t="s">
        <v>3</v>
      </c>
      <c r="F552" s="7" t="s">
        <v>4</v>
      </c>
      <c r="G552" s="20" t="s">
        <v>421</v>
      </c>
      <c r="H552" s="7">
        <v>0</v>
      </c>
      <c r="I552" s="11">
        <v>14422.018000000266</v>
      </c>
      <c r="J552" s="7">
        <v>12</v>
      </c>
      <c r="K552" s="7">
        <v>12</v>
      </c>
      <c r="L552" s="7">
        <v>0</v>
      </c>
      <c r="M552" s="7">
        <v>0</v>
      </c>
      <c r="N552" s="7">
        <v>0</v>
      </c>
      <c r="O552" s="7">
        <v>0</v>
      </c>
      <c r="P552" s="7">
        <v>12</v>
      </c>
      <c r="Q552" s="11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12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7">
        <v>0</v>
      </c>
      <c r="AV552" s="7">
        <v>0</v>
      </c>
      <c r="AW552" s="7">
        <v>0</v>
      </c>
      <c r="AX552" s="7">
        <v>0</v>
      </c>
      <c r="AY552" s="7">
        <v>0</v>
      </c>
      <c r="AZ552" s="7">
        <v>0</v>
      </c>
      <c r="BA552" s="7">
        <v>0</v>
      </c>
      <c r="BB552" s="7">
        <v>0</v>
      </c>
      <c r="BC552" s="7">
        <v>0</v>
      </c>
      <c r="BD552" s="7">
        <v>0</v>
      </c>
      <c r="BE552" s="7">
        <v>0</v>
      </c>
    </row>
    <row r="553" spans="1:57" s="6" customFormat="1" x14ac:dyDescent="0.2">
      <c r="A553" s="1">
        <v>939</v>
      </c>
      <c r="B553" s="2">
        <v>28395</v>
      </c>
      <c r="C553" s="2">
        <v>6532</v>
      </c>
      <c r="D553" s="18">
        <v>43176</v>
      </c>
      <c r="E553" s="1" t="s">
        <v>3</v>
      </c>
      <c r="F553" s="1" t="s">
        <v>4</v>
      </c>
      <c r="G553" s="16" t="s">
        <v>422</v>
      </c>
      <c r="H553" s="1">
        <v>0</v>
      </c>
      <c r="I553" s="5">
        <v>14414.018000000266</v>
      </c>
      <c r="J553" s="1">
        <v>8</v>
      </c>
      <c r="K553" s="1">
        <v>8</v>
      </c>
      <c r="L553" s="1">
        <v>0</v>
      </c>
      <c r="M553" s="1">
        <v>0</v>
      </c>
      <c r="N553" s="1">
        <v>0</v>
      </c>
      <c r="O553" s="1">
        <v>0</v>
      </c>
      <c r="P553" s="1">
        <v>8</v>
      </c>
      <c r="Q553" s="5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8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</row>
    <row r="554" spans="1:57" s="13" customFormat="1" x14ac:dyDescent="0.2">
      <c r="A554" s="7">
        <v>940</v>
      </c>
      <c r="B554" s="8">
        <v>28395</v>
      </c>
      <c r="C554" s="8">
        <v>6517</v>
      </c>
      <c r="D554" s="19">
        <v>43176</v>
      </c>
      <c r="E554" s="7" t="s">
        <v>3</v>
      </c>
      <c r="F554" s="7" t="s">
        <v>4</v>
      </c>
      <c r="G554" s="20" t="s">
        <v>423</v>
      </c>
      <c r="H554" s="7">
        <v>0</v>
      </c>
      <c r="I554" s="11">
        <v>14398.018000000266</v>
      </c>
      <c r="J554" s="7">
        <v>16</v>
      </c>
      <c r="K554" s="7">
        <v>16</v>
      </c>
      <c r="L554" s="7">
        <v>0</v>
      </c>
      <c r="M554" s="7">
        <v>0</v>
      </c>
      <c r="N554" s="7">
        <v>0</v>
      </c>
      <c r="O554" s="7">
        <v>0</v>
      </c>
      <c r="P554" s="7">
        <v>16</v>
      </c>
      <c r="Q554" s="11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16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0</v>
      </c>
      <c r="AM554" s="7">
        <v>0</v>
      </c>
      <c r="AN554" s="7">
        <v>0</v>
      </c>
      <c r="AO554" s="7">
        <v>0</v>
      </c>
      <c r="AP554" s="7">
        <v>0</v>
      </c>
      <c r="AQ554" s="7">
        <v>0</v>
      </c>
      <c r="AR554" s="7">
        <v>0</v>
      </c>
      <c r="AS554" s="7">
        <v>0</v>
      </c>
      <c r="AT554" s="7">
        <v>0</v>
      </c>
      <c r="AU554" s="7">
        <v>0</v>
      </c>
      <c r="AV554" s="7">
        <v>0</v>
      </c>
      <c r="AW554" s="7">
        <v>0</v>
      </c>
      <c r="AX554" s="7">
        <v>0</v>
      </c>
      <c r="AY554" s="7">
        <v>0</v>
      </c>
      <c r="AZ554" s="7">
        <v>0</v>
      </c>
      <c r="BA554" s="7">
        <v>0</v>
      </c>
      <c r="BB554" s="7">
        <v>0</v>
      </c>
      <c r="BC554" s="7">
        <v>0</v>
      </c>
      <c r="BD554" s="7">
        <v>0</v>
      </c>
      <c r="BE554" s="7">
        <v>0</v>
      </c>
    </row>
    <row r="555" spans="1:57" s="6" customFormat="1" x14ac:dyDescent="0.2">
      <c r="A555" s="1">
        <v>941</v>
      </c>
      <c r="B555" s="2">
        <v>28395</v>
      </c>
      <c r="C555" s="2">
        <v>6517</v>
      </c>
      <c r="D555" s="18">
        <v>43176</v>
      </c>
      <c r="E555" s="1" t="s">
        <v>3</v>
      </c>
      <c r="F555" s="1" t="s">
        <v>4</v>
      </c>
      <c r="G555" s="16" t="s">
        <v>424</v>
      </c>
      <c r="H555" s="1">
        <v>0</v>
      </c>
      <c r="I555" s="5">
        <v>14383.018000000266</v>
      </c>
      <c r="J555" s="1">
        <v>15</v>
      </c>
      <c r="K555" s="1">
        <v>15</v>
      </c>
      <c r="L555" s="1">
        <v>0</v>
      </c>
      <c r="M555" s="1">
        <v>0</v>
      </c>
      <c r="N555" s="1">
        <v>0</v>
      </c>
      <c r="O555" s="1">
        <v>0</v>
      </c>
      <c r="P555" s="1">
        <v>15</v>
      </c>
      <c r="Q555" s="5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15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</row>
    <row r="556" spans="1:57" s="13" customFormat="1" x14ac:dyDescent="0.2">
      <c r="A556" s="7">
        <v>942</v>
      </c>
      <c r="B556" s="8">
        <v>28395</v>
      </c>
      <c r="C556" s="8">
        <v>6533</v>
      </c>
      <c r="D556" s="19">
        <v>43176</v>
      </c>
      <c r="E556" s="7" t="s">
        <v>3</v>
      </c>
      <c r="F556" s="7" t="s">
        <v>4</v>
      </c>
      <c r="G556" s="20" t="s">
        <v>425</v>
      </c>
      <c r="H556" s="7">
        <v>0</v>
      </c>
      <c r="I556" s="11">
        <v>14164.018000000266</v>
      </c>
      <c r="J556" s="7">
        <v>219</v>
      </c>
      <c r="K556" s="7">
        <v>219</v>
      </c>
      <c r="L556" s="7">
        <v>0</v>
      </c>
      <c r="M556" s="7">
        <v>0</v>
      </c>
      <c r="N556" s="7">
        <v>0</v>
      </c>
      <c r="O556" s="7">
        <v>0</v>
      </c>
      <c r="P556" s="7">
        <v>219</v>
      </c>
      <c r="Q556" s="11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219</v>
      </c>
      <c r="X556" s="7">
        <v>0</v>
      </c>
      <c r="Y556" s="7">
        <v>0</v>
      </c>
      <c r="Z556" s="7">
        <v>0</v>
      </c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0</v>
      </c>
      <c r="AN556" s="7">
        <v>0</v>
      </c>
      <c r="AO556" s="7">
        <v>0</v>
      </c>
      <c r="AP556" s="7">
        <v>0</v>
      </c>
      <c r="AQ556" s="7">
        <v>0</v>
      </c>
      <c r="AR556" s="7">
        <v>0</v>
      </c>
      <c r="AS556" s="7">
        <v>0</v>
      </c>
      <c r="AT556" s="7">
        <v>0</v>
      </c>
      <c r="AU556" s="7">
        <v>0</v>
      </c>
      <c r="AV556" s="7">
        <v>0</v>
      </c>
      <c r="AW556" s="7">
        <v>0</v>
      </c>
      <c r="AX556" s="7">
        <v>0</v>
      </c>
      <c r="AY556" s="7">
        <v>0</v>
      </c>
      <c r="AZ556" s="7">
        <v>0</v>
      </c>
      <c r="BA556" s="7">
        <v>0</v>
      </c>
      <c r="BB556" s="7">
        <v>0</v>
      </c>
      <c r="BC556" s="7">
        <v>0</v>
      </c>
      <c r="BD556" s="7">
        <v>0</v>
      </c>
      <c r="BE556" s="7">
        <v>0</v>
      </c>
    </row>
    <row r="557" spans="1:57" s="6" customFormat="1" x14ac:dyDescent="0.2">
      <c r="A557" s="1">
        <v>943</v>
      </c>
      <c r="B557" s="2">
        <v>28395</v>
      </c>
      <c r="C557" s="2">
        <v>6901</v>
      </c>
      <c r="D557" s="18">
        <v>43177</v>
      </c>
      <c r="E557" s="1" t="s">
        <v>19</v>
      </c>
      <c r="F557" s="1" t="s">
        <v>4</v>
      </c>
      <c r="G557" s="16" t="s">
        <v>355</v>
      </c>
      <c r="H557" s="1">
        <v>0</v>
      </c>
      <c r="I557" s="5">
        <v>13664.018000000266</v>
      </c>
      <c r="J557" s="1">
        <v>500</v>
      </c>
      <c r="K557" s="1">
        <v>500</v>
      </c>
      <c r="L557" s="1">
        <v>0</v>
      </c>
      <c r="M557" s="1">
        <v>0</v>
      </c>
      <c r="N557" s="1">
        <v>0</v>
      </c>
      <c r="O557" s="1">
        <v>0</v>
      </c>
      <c r="P557" s="1">
        <v>500</v>
      </c>
      <c r="Q557" s="5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500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</row>
    <row r="558" spans="1:57" s="13" customFormat="1" x14ac:dyDescent="0.2">
      <c r="A558" s="7">
        <v>944</v>
      </c>
      <c r="B558" s="8">
        <v>28395</v>
      </c>
      <c r="C558" s="8">
        <v>8008</v>
      </c>
      <c r="D558" s="19">
        <v>43177</v>
      </c>
      <c r="E558" s="7" t="s">
        <v>40</v>
      </c>
      <c r="F558" s="7" t="s">
        <v>41</v>
      </c>
      <c r="G558" s="20" t="s">
        <v>426</v>
      </c>
      <c r="H558" s="7">
        <v>0</v>
      </c>
      <c r="I558" s="11">
        <v>12864.018000000266</v>
      </c>
      <c r="J558" s="7">
        <v>800</v>
      </c>
      <c r="K558" s="7">
        <v>800</v>
      </c>
      <c r="L558" s="7">
        <v>0</v>
      </c>
      <c r="M558" s="7">
        <v>0</v>
      </c>
      <c r="N558" s="7">
        <v>0</v>
      </c>
      <c r="O558" s="7">
        <v>0</v>
      </c>
      <c r="P558" s="7">
        <v>800</v>
      </c>
      <c r="Q558" s="11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800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0</v>
      </c>
      <c r="AI558" s="7">
        <v>0</v>
      </c>
      <c r="AJ558" s="7">
        <v>0</v>
      </c>
      <c r="AK558" s="7">
        <v>0</v>
      </c>
      <c r="AL558" s="7">
        <v>0</v>
      </c>
      <c r="AM558" s="7">
        <v>0</v>
      </c>
      <c r="AN558" s="7">
        <v>0</v>
      </c>
      <c r="AO558" s="7">
        <v>0</v>
      </c>
      <c r="AP558" s="7">
        <v>0</v>
      </c>
      <c r="AQ558" s="7">
        <v>0</v>
      </c>
      <c r="AR558" s="7">
        <v>0</v>
      </c>
      <c r="AS558" s="7">
        <v>0</v>
      </c>
      <c r="AT558" s="7">
        <v>0</v>
      </c>
      <c r="AU558" s="7">
        <v>0</v>
      </c>
      <c r="AV558" s="7">
        <v>0</v>
      </c>
      <c r="AW558" s="7">
        <v>0</v>
      </c>
      <c r="AX558" s="7">
        <v>0</v>
      </c>
      <c r="AY558" s="7">
        <v>0</v>
      </c>
      <c r="AZ558" s="7">
        <v>0</v>
      </c>
      <c r="BA558" s="7">
        <v>0</v>
      </c>
      <c r="BB558" s="7">
        <v>0</v>
      </c>
      <c r="BC558" s="7">
        <v>0</v>
      </c>
      <c r="BD558" s="7">
        <v>0</v>
      </c>
      <c r="BE558" s="7">
        <v>0</v>
      </c>
    </row>
    <row r="559" spans="1:57" s="6" customFormat="1" x14ac:dyDescent="0.2">
      <c r="A559" s="1">
        <v>945</v>
      </c>
      <c r="B559" s="2">
        <v>28395</v>
      </c>
      <c r="C559" s="2">
        <v>7117</v>
      </c>
      <c r="D559" s="18">
        <v>43177</v>
      </c>
      <c r="E559" s="1" t="s">
        <v>0</v>
      </c>
      <c r="F559" s="1" t="s">
        <v>1</v>
      </c>
      <c r="G559" s="16" t="s">
        <v>427</v>
      </c>
      <c r="H559" s="1">
        <v>0</v>
      </c>
      <c r="I559" s="5">
        <v>12864.018000000266</v>
      </c>
      <c r="J559" s="1">
        <v>4400</v>
      </c>
      <c r="K559" s="1">
        <v>4400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5">
        <v>0</v>
      </c>
      <c r="R559" s="1">
        <v>0</v>
      </c>
      <c r="S559" s="1">
        <v>0</v>
      </c>
      <c r="T559" s="1">
        <v>0</v>
      </c>
      <c r="U559" s="1">
        <v>0</v>
      </c>
      <c r="V559" s="1">
        <v>4400</v>
      </c>
      <c r="W559" s="1">
        <v>0</v>
      </c>
      <c r="X559" s="1">
        <v>0</v>
      </c>
      <c r="Y559" s="1">
        <v>4400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</row>
    <row r="560" spans="1:57" s="13" customFormat="1" x14ac:dyDescent="0.2">
      <c r="A560" s="7">
        <v>946</v>
      </c>
      <c r="B560" s="8">
        <v>28395</v>
      </c>
      <c r="C560" s="8">
        <v>6220</v>
      </c>
      <c r="D560" s="19">
        <v>43177</v>
      </c>
      <c r="E560" s="7" t="s">
        <v>10</v>
      </c>
      <c r="F560" s="7" t="s">
        <v>4</v>
      </c>
      <c r="G560" s="20" t="s">
        <v>268</v>
      </c>
      <c r="H560" s="7">
        <v>0</v>
      </c>
      <c r="I560" s="11">
        <v>12864.018000000266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11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7">
        <v>0</v>
      </c>
      <c r="AV560" s="7">
        <v>0</v>
      </c>
      <c r="AW560" s="7">
        <v>0</v>
      </c>
      <c r="AX560" s="7">
        <v>0</v>
      </c>
      <c r="AY560" s="7">
        <v>0</v>
      </c>
      <c r="AZ560" s="7">
        <v>0</v>
      </c>
      <c r="BA560" s="7">
        <v>0</v>
      </c>
      <c r="BB560" s="7">
        <v>0</v>
      </c>
      <c r="BC560" s="7">
        <v>0</v>
      </c>
      <c r="BD560" s="7">
        <v>0</v>
      </c>
      <c r="BE560" s="7">
        <v>0</v>
      </c>
    </row>
    <row r="561" spans="1:57" s="6" customFormat="1" x14ac:dyDescent="0.2">
      <c r="A561" s="1">
        <v>947</v>
      </c>
      <c r="B561" s="2">
        <v>28395</v>
      </c>
      <c r="C561" s="2">
        <v>1111</v>
      </c>
      <c r="D561" s="18">
        <v>43177</v>
      </c>
      <c r="E561" s="1" t="s">
        <v>24</v>
      </c>
      <c r="F561" s="1" t="s">
        <v>110</v>
      </c>
      <c r="G561" s="16" t="s">
        <v>428</v>
      </c>
      <c r="H561" s="1">
        <v>0</v>
      </c>
      <c r="I561" s="5">
        <v>12814.018000000266</v>
      </c>
      <c r="J561" s="1">
        <v>50</v>
      </c>
      <c r="K561" s="1">
        <v>50</v>
      </c>
      <c r="L561" s="1">
        <v>0</v>
      </c>
      <c r="M561" s="1">
        <v>0</v>
      </c>
      <c r="N561" s="1">
        <v>0</v>
      </c>
      <c r="O561" s="1">
        <v>50</v>
      </c>
      <c r="P561" s="1">
        <v>50</v>
      </c>
      <c r="Q561" s="5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</row>
    <row r="562" spans="1:57" s="13" customFormat="1" x14ac:dyDescent="0.2">
      <c r="A562" s="7">
        <v>948</v>
      </c>
      <c r="B562" s="8">
        <v>28395</v>
      </c>
      <c r="C562" s="8">
        <v>6220</v>
      </c>
      <c r="D562" s="19">
        <v>43176</v>
      </c>
      <c r="E562" s="7" t="s">
        <v>10</v>
      </c>
      <c r="F562" s="7" t="s">
        <v>4</v>
      </c>
      <c r="G562" s="20" t="s">
        <v>429</v>
      </c>
      <c r="H562" s="7">
        <v>0</v>
      </c>
      <c r="I562" s="11">
        <v>12734.018000000266</v>
      </c>
      <c r="J562" s="7">
        <v>80</v>
      </c>
      <c r="K562" s="7">
        <v>80</v>
      </c>
      <c r="L562" s="7">
        <v>0</v>
      </c>
      <c r="M562" s="7">
        <v>0</v>
      </c>
      <c r="N562" s="7">
        <v>0</v>
      </c>
      <c r="O562" s="7">
        <v>0</v>
      </c>
      <c r="P562" s="7">
        <v>80</v>
      </c>
      <c r="Q562" s="11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80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7">
        <v>0</v>
      </c>
      <c r="AV562" s="7">
        <v>0</v>
      </c>
      <c r="AW562" s="7">
        <v>0</v>
      </c>
      <c r="AX562" s="7">
        <v>0</v>
      </c>
      <c r="AY562" s="7">
        <v>0</v>
      </c>
      <c r="AZ562" s="7">
        <v>0</v>
      </c>
      <c r="BA562" s="7">
        <v>0</v>
      </c>
      <c r="BB562" s="7">
        <v>0</v>
      </c>
      <c r="BC562" s="7">
        <v>0</v>
      </c>
      <c r="BD562" s="7">
        <v>0</v>
      </c>
      <c r="BE562" s="7">
        <v>0</v>
      </c>
    </row>
    <row r="563" spans="1:57" s="6" customFormat="1" x14ac:dyDescent="0.2">
      <c r="A563" s="1">
        <v>949</v>
      </c>
      <c r="B563" s="2">
        <v>28395</v>
      </c>
      <c r="C563" s="2">
        <v>1010</v>
      </c>
      <c r="D563" s="18">
        <v>43177</v>
      </c>
      <c r="E563" s="1" t="s">
        <v>21</v>
      </c>
      <c r="F563" s="1" t="s">
        <v>22</v>
      </c>
      <c r="G563" s="16" t="s">
        <v>23</v>
      </c>
      <c r="H563" s="1">
        <v>0</v>
      </c>
      <c r="I563" s="5">
        <v>12814.018000000266</v>
      </c>
      <c r="J563" s="1">
        <v>80</v>
      </c>
      <c r="K563" s="1">
        <v>80</v>
      </c>
      <c r="L563" s="1">
        <v>80</v>
      </c>
      <c r="M563" s="1">
        <v>0</v>
      </c>
      <c r="N563" s="1">
        <v>0</v>
      </c>
      <c r="O563" s="1">
        <v>0</v>
      </c>
      <c r="P563" s="1">
        <v>0</v>
      </c>
      <c r="Q563" s="5">
        <v>80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</row>
    <row r="564" spans="1:57" s="13" customFormat="1" x14ac:dyDescent="0.2">
      <c r="A564" s="7">
        <v>950</v>
      </c>
      <c r="B564" s="8">
        <v>28395</v>
      </c>
      <c r="C564" s="8">
        <v>8008</v>
      </c>
      <c r="D564" s="19">
        <v>43177</v>
      </c>
      <c r="E564" s="7" t="s">
        <v>40</v>
      </c>
      <c r="F564" s="7" t="s">
        <v>41</v>
      </c>
      <c r="G564" s="20" t="s">
        <v>430</v>
      </c>
      <c r="H564" s="7">
        <v>0</v>
      </c>
      <c r="I564" s="11">
        <v>11614.018000000266</v>
      </c>
      <c r="J564" s="7">
        <v>1200</v>
      </c>
      <c r="K564" s="7">
        <v>1200</v>
      </c>
      <c r="L564" s="7">
        <v>0</v>
      </c>
      <c r="M564" s="7">
        <v>0</v>
      </c>
      <c r="N564" s="7">
        <v>0</v>
      </c>
      <c r="O564" s="7">
        <v>0</v>
      </c>
      <c r="P564" s="7">
        <v>1200</v>
      </c>
      <c r="Q564" s="11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1200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7">
        <v>0</v>
      </c>
      <c r="AV564" s="7">
        <v>0</v>
      </c>
      <c r="AW564" s="7">
        <v>0</v>
      </c>
      <c r="AX564" s="7">
        <v>0</v>
      </c>
      <c r="AY564" s="7">
        <v>0</v>
      </c>
      <c r="AZ564" s="7">
        <v>0</v>
      </c>
      <c r="BA564" s="7">
        <v>0</v>
      </c>
      <c r="BB564" s="7">
        <v>0</v>
      </c>
      <c r="BC564" s="7">
        <v>0</v>
      </c>
      <c r="BD564" s="7">
        <v>0</v>
      </c>
      <c r="BE564" s="7">
        <v>0</v>
      </c>
    </row>
    <row r="565" spans="1:57" s="6" customFormat="1" x14ac:dyDescent="0.2">
      <c r="A565" s="1">
        <v>951</v>
      </c>
      <c r="B565" s="2">
        <v>28395</v>
      </c>
      <c r="C565" s="2">
        <v>0</v>
      </c>
      <c r="D565" s="18">
        <v>43177</v>
      </c>
      <c r="E565" s="1" t="s">
        <v>3</v>
      </c>
      <c r="F565" s="1" t="s">
        <v>4</v>
      </c>
      <c r="G565" s="16" t="s">
        <v>431</v>
      </c>
      <c r="H565" s="1">
        <v>0</v>
      </c>
      <c r="I565" s="5">
        <v>11519.018000000266</v>
      </c>
      <c r="J565" s="1">
        <v>95</v>
      </c>
      <c r="K565" s="1">
        <v>95</v>
      </c>
      <c r="L565" s="1">
        <v>0</v>
      </c>
      <c r="M565" s="1">
        <v>0</v>
      </c>
      <c r="N565" s="1">
        <v>0</v>
      </c>
      <c r="O565" s="1">
        <v>0</v>
      </c>
      <c r="P565" s="1">
        <v>95</v>
      </c>
      <c r="Q565" s="5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95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</row>
    <row r="566" spans="1:57" s="13" customFormat="1" x14ac:dyDescent="0.2">
      <c r="A566" s="7">
        <v>952</v>
      </c>
      <c r="B566" s="8">
        <v>28395</v>
      </c>
      <c r="C566" s="8">
        <v>1010</v>
      </c>
      <c r="D566" s="19">
        <v>43179</v>
      </c>
      <c r="E566" s="7" t="s">
        <v>24</v>
      </c>
      <c r="F566" s="7" t="s">
        <v>22</v>
      </c>
      <c r="G566" s="20" t="s">
        <v>25</v>
      </c>
      <c r="H566" s="7">
        <v>0</v>
      </c>
      <c r="I566" s="11">
        <v>9519.0180000002656</v>
      </c>
      <c r="J566" s="7">
        <v>2000</v>
      </c>
      <c r="K566" s="7">
        <v>2000</v>
      </c>
      <c r="L566" s="7">
        <v>0</v>
      </c>
      <c r="M566" s="7">
        <v>2000</v>
      </c>
      <c r="N566" s="7">
        <v>0</v>
      </c>
      <c r="O566" s="7">
        <v>0</v>
      </c>
      <c r="P566" s="7">
        <v>2000</v>
      </c>
      <c r="Q566" s="11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  <c r="AK566" s="7">
        <v>0</v>
      </c>
      <c r="AL566" s="7">
        <v>0</v>
      </c>
      <c r="AM566" s="7">
        <v>0</v>
      </c>
      <c r="AN566" s="7">
        <v>0</v>
      </c>
      <c r="AO566" s="7">
        <v>0</v>
      </c>
      <c r="AP566" s="7">
        <v>0</v>
      </c>
      <c r="AQ566" s="7">
        <v>0</v>
      </c>
      <c r="AR566" s="7">
        <v>0</v>
      </c>
      <c r="AS566" s="7">
        <v>0</v>
      </c>
      <c r="AT566" s="7">
        <v>0</v>
      </c>
      <c r="AU566" s="7">
        <v>0</v>
      </c>
      <c r="AV566" s="7">
        <v>0</v>
      </c>
      <c r="AW566" s="7">
        <v>0</v>
      </c>
      <c r="AX566" s="7">
        <v>0</v>
      </c>
      <c r="AY566" s="7">
        <v>0</v>
      </c>
      <c r="AZ566" s="7">
        <v>0</v>
      </c>
      <c r="BA566" s="7">
        <v>0</v>
      </c>
      <c r="BB566" s="7">
        <v>0</v>
      </c>
      <c r="BC566" s="7">
        <v>0</v>
      </c>
      <c r="BD566" s="7">
        <v>0</v>
      </c>
      <c r="BE566" s="7">
        <v>0</v>
      </c>
    </row>
    <row r="567" spans="1:57" s="6" customFormat="1" x14ac:dyDescent="0.2">
      <c r="A567" s="1">
        <v>953</v>
      </c>
      <c r="B567" s="2">
        <v>28395</v>
      </c>
      <c r="C567" s="2">
        <v>1111</v>
      </c>
      <c r="D567" s="18">
        <v>43179</v>
      </c>
      <c r="E567" s="1" t="s">
        <v>24</v>
      </c>
      <c r="F567" s="1" t="s">
        <v>110</v>
      </c>
      <c r="G567" s="16" t="s">
        <v>428</v>
      </c>
      <c r="H567" s="1">
        <v>0</v>
      </c>
      <c r="I567" s="5">
        <v>9019.0180000002656</v>
      </c>
      <c r="J567" s="1">
        <v>500</v>
      </c>
      <c r="K567" s="1">
        <v>500</v>
      </c>
      <c r="L567" s="1">
        <v>0</v>
      </c>
      <c r="M567" s="1">
        <v>0</v>
      </c>
      <c r="N567" s="1">
        <v>0</v>
      </c>
      <c r="O567" s="1">
        <v>500</v>
      </c>
      <c r="P567" s="1">
        <v>500</v>
      </c>
      <c r="Q567" s="5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</row>
    <row r="568" spans="1:57" s="13" customFormat="1" x14ac:dyDescent="0.2">
      <c r="A568" s="7">
        <v>954</v>
      </c>
      <c r="B568" s="8">
        <v>28395</v>
      </c>
      <c r="C568" s="8">
        <v>1010</v>
      </c>
      <c r="D568" s="19">
        <v>43179</v>
      </c>
      <c r="E568" s="7" t="s">
        <v>21</v>
      </c>
      <c r="F568" s="7" t="s">
        <v>22</v>
      </c>
      <c r="G568" s="20" t="s">
        <v>23</v>
      </c>
      <c r="H568" s="7">
        <v>0</v>
      </c>
      <c r="I568" s="11">
        <v>10631.518000000266</v>
      </c>
      <c r="J568" s="7">
        <v>1612.5</v>
      </c>
      <c r="K568" s="7">
        <v>1612.5</v>
      </c>
      <c r="L568" s="7">
        <v>1612.5</v>
      </c>
      <c r="M568" s="7">
        <v>0</v>
      </c>
      <c r="N568" s="7">
        <v>0</v>
      </c>
      <c r="O568" s="7">
        <v>0</v>
      </c>
      <c r="P568" s="7">
        <v>0</v>
      </c>
      <c r="Q568" s="11">
        <v>1612.5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0</v>
      </c>
      <c r="AO568" s="7">
        <v>0</v>
      </c>
      <c r="AP568" s="7">
        <v>0</v>
      </c>
      <c r="AQ568" s="7">
        <v>0</v>
      </c>
      <c r="AR568" s="7">
        <v>0</v>
      </c>
      <c r="AS568" s="7">
        <v>0</v>
      </c>
      <c r="AT568" s="7">
        <v>0</v>
      </c>
      <c r="AU568" s="7">
        <v>0</v>
      </c>
      <c r="AV568" s="7">
        <v>0</v>
      </c>
      <c r="AW568" s="7">
        <v>0</v>
      </c>
      <c r="AX568" s="7">
        <v>0</v>
      </c>
      <c r="AY568" s="7">
        <v>0</v>
      </c>
      <c r="AZ568" s="7">
        <v>0</v>
      </c>
      <c r="BA568" s="7">
        <v>0</v>
      </c>
      <c r="BB568" s="7">
        <v>0</v>
      </c>
      <c r="BC568" s="7">
        <v>0</v>
      </c>
      <c r="BD568" s="7">
        <v>0</v>
      </c>
      <c r="BE568" s="7">
        <v>0</v>
      </c>
    </row>
    <row r="569" spans="1:57" s="6" customFormat="1" x14ac:dyDescent="0.2">
      <c r="A569" s="1">
        <v>955</v>
      </c>
      <c r="B569" s="2">
        <v>28395</v>
      </c>
      <c r="C569" s="2">
        <v>1116</v>
      </c>
      <c r="D569" s="18">
        <v>43179</v>
      </c>
      <c r="E569" s="1" t="s">
        <v>24</v>
      </c>
      <c r="F569" s="1" t="s">
        <v>110</v>
      </c>
      <c r="G569" s="16" t="s">
        <v>400</v>
      </c>
      <c r="H569" s="1">
        <v>0</v>
      </c>
      <c r="I569" s="5">
        <v>10431.518000000266</v>
      </c>
      <c r="J569" s="1">
        <v>200</v>
      </c>
      <c r="K569" s="1">
        <v>200</v>
      </c>
      <c r="L569" s="1">
        <v>0</v>
      </c>
      <c r="M569" s="1">
        <v>0</v>
      </c>
      <c r="N569" s="1">
        <v>0</v>
      </c>
      <c r="O569" s="1">
        <v>200</v>
      </c>
      <c r="P569" s="1">
        <v>200</v>
      </c>
      <c r="Q569" s="5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</row>
    <row r="570" spans="1:57" s="13" customFormat="1" x14ac:dyDescent="0.2">
      <c r="A570" s="7">
        <v>956</v>
      </c>
      <c r="B570" s="8">
        <v>28395</v>
      </c>
      <c r="C570" s="8">
        <v>1114</v>
      </c>
      <c r="D570" s="19">
        <v>43179</v>
      </c>
      <c r="E570" s="7" t="s">
        <v>24</v>
      </c>
      <c r="F570" s="7" t="s">
        <v>110</v>
      </c>
      <c r="G570" s="20" t="s">
        <v>379</v>
      </c>
      <c r="H570" s="7">
        <v>0</v>
      </c>
      <c r="I570" s="11">
        <v>10231.518000000266</v>
      </c>
      <c r="J570" s="7">
        <v>200</v>
      </c>
      <c r="K570" s="7">
        <v>200</v>
      </c>
      <c r="L570" s="7">
        <v>0</v>
      </c>
      <c r="M570" s="7">
        <v>0</v>
      </c>
      <c r="N570" s="7">
        <v>0</v>
      </c>
      <c r="O570" s="7">
        <v>200</v>
      </c>
      <c r="P570" s="7">
        <v>200</v>
      </c>
      <c r="Q570" s="11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7">
        <v>0</v>
      </c>
      <c r="AV570" s="7">
        <v>0</v>
      </c>
      <c r="AW570" s="7">
        <v>0</v>
      </c>
      <c r="AX570" s="7">
        <v>0</v>
      </c>
      <c r="AY570" s="7">
        <v>0</v>
      </c>
      <c r="AZ570" s="7">
        <v>0</v>
      </c>
      <c r="BA570" s="7">
        <v>0</v>
      </c>
      <c r="BB570" s="7">
        <v>0</v>
      </c>
      <c r="BC570" s="7">
        <v>0</v>
      </c>
      <c r="BD570" s="7">
        <v>0</v>
      </c>
      <c r="BE570" s="7">
        <v>0</v>
      </c>
    </row>
    <row r="571" spans="1:57" s="6" customFormat="1" x14ac:dyDescent="0.2">
      <c r="A571" s="1">
        <v>957</v>
      </c>
      <c r="B571" s="2">
        <v>28395</v>
      </c>
      <c r="C571" s="2">
        <v>1122</v>
      </c>
      <c r="D571" s="18">
        <v>43179</v>
      </c>
      <c r="E571" s="1" t="s">
        <v>24</v>
      </c>
      <c r="F571" s="1" t="s">
        <v>110</v>
      </c>
      <c r="G571" s="16" t="s">
        <v>360</v>
      </c>
      <c r="H571" s="1">
        <v>0</v>
      </c>
      <c r="I571" s="5">
        <v>10031.518000000266</v>
      </c>
      <c r="J571" s="1">
        <v>200</v>
      </c>
      <c r="K571" s="1">
        <v>200</v>
      </c>
      <c r="L571" s="1">
        <v>0</v>
      </c>
      <c r="M571" s="1">
        <v>0</v>
      </c>
      <c r="N571" s="1">
        <v>0</v>
      </c>
      <c r="O571" s="1">
        <v>200</v>
      </c>
      <c r="P571" s="1">
        <v>200</v>
      </c>
      <c r="Q571" s="5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</row>
    <row r="572" spans="1:57" s="13" customFormat="1" x14ac:dyDescent="0.2">
      <c r="A572" s="7">
        <v>958</v>
      </c>
      <c r="B572" s="8">
        <v>28395</v>
      </c>
      <c r="C572" s="8">
        <v>6011</v>
      </c>
      <c r="D572" s="19">
        <v>43179</v>
      </c>
      <c r="E572" s="7" t="s">
        <v>90</v>
      </c>
      <c r="F572" s="7" t="s">
        <v>4</v>
      </c>
      <c r="G572" s="20" t="s">
        <v>432</v>
      </c>
      <c r="H572" s="7">
        <v>0</v>
      </c>
      <c r="I572" s="11">
        <v>9681.5180000002656</v>
      </c>
      <c r="J572" s="7">
        <v>350</v>
      </c>
      <c r="K572" s="7">
        <v>350</v>
      </c>
      <c r="L572" s="7">
        <v>0</v>
      </c>
      <c r="M572" s="7">
        <v>0</v>
      </c>
      <c r="N572" s="7">
        <v>0</v>
      </c>
      <c r="O572" s="7">
        <v>0</v>
      </c>
      <c r="P572" s="7">
        <v>350</v>
      </c>
      <c r="Q572" s="11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350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0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0</v>
      </c>
      <c r="AU572" s="7">
        <v>0</v>
      </c>
      <c r="AV572" s="7">
        <v>0</v>
      </c>
      <c r="AW572" s="7">
        <v>0</v>
      </c>
      <c r="AX572" s="7">
        <v>0</v>
      </c>
      <c r="AY572" s="7">
        <v>0</v>
      </c>
      <c r="AZ572" s="7">
        <v>0</v>
      </c>
      <c r="BA572" s="7">
        <v>0</v>
      </c>
      <c r="BB572" s="7">
        <v>0</v>
      </c>
      <c r="BC572" s="7">
        <v>0</v>
      </c>
      <c r="BD572" s="7">
        <v>0</v>
      </c>
      <c r="BE572" s="7">
        <v>0</v>
      </c>
    </row>
    <row r="573" spans="1:57" s="6" customFormat="1" x14ac:dyDescent="0.2">
      <c r="A573" s="1">
        <v>959</v>
      </c>
      <c r="B573" s="2">
        <v>28395</v>
      </c>
      <c r="C573" s="2">
        <v>0</v>
      </c>
      <c r="D573" s="18">
        <v>43179</v>
      </c>
      <c r="E573" s="1" t="s">
        <v>3</v>
      </c>
      <c r="F573" s="1" t="s">
        <v>4</v>
      </c>
      <c r="G573" s="16" t="s">
        <v>433</v>
      </c>
      <c r="H573" s="1">
        <v>0</v>
      </c>
      <c r="I573" s="5">
        <v>9631.5180000002656</v>
      </c>
      <c r="J573" s="1">
        <v>50</v>
      </c>
      <c r="K573" s="1">
        <v>50</v>
      </c>
      <c r="L573" s="1">
        <v>0</v>
      </c>
      <c r="M573" s="1">
        <v>0</v>
      </c>
      <c r="N573" s="1">
        <v>0</v>
      </c>
      <c r="O573" s="1">
        <v>0</v>
      </c>
      <c r="P573" s="1">
        <v>50</v>
      </c>
      <c r="Q573" s="5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50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</row>
    <row r="574" spans="1:57" s="13" customFormat="1" x14ac:dyDescent="0.2">
      <c r="A574" s="7">
        <v>960</v>
      </c>
      <c r="B574" s="8">
        <v>28395</v>
      </c>
      <c r="C574" s="8">
        <v>0</v>
      </c>
      <c r="D574" s="19">
        <v>43179</v>
      </c>
      <c r="E574" s="7" t="s">
        <v>19</v>
      </c>
      <c r="F574" s="7" t="s">
        <v>4</v>
      </c>
      <c r="G574" s="20" t="s">
        <v>434</v>
      </c>
      <c r="H574" s="7">
        <v>0</v>
      </c>
      <c r="I574" s="11">
        <v>9031.5180000002656</v>
      </c>
      <c r="J574" s="7">
        <v>600</v>
      </c>
      <c r="K574" s="7">
        <v>600</v>
      </c>
      <c r="L574" s="7">
        <v>0</v>
      </c>
      <c r="M574" s="7">
        <v>0</v>
      </c>
      <c r="N574" s="7">
        <v>0</v>
      </c>
      <c r="O574" s="7">
        <v>0</v>
      </c>
      <c r="P574" s="7">
        <v>600</v>
      </c>
      <c r="Q574" s="11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600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0</v>
      </c>
      <c r="AK574" s="7">
        <v>0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0</v>
      </c>
      <c r="AU574" s="7">
        <v>0</v>
      </c>
      <c r="AV574" s="7">
        <v>0</v>
      </c>
      <c r="AW574" s="7">
        <v>0</v>
      </c>
      <c r="AX574" s="7">
        <v>0</v>
      </c>
      <c r="AY574" s="7">
        <v>0</v>
      </c>
      <c r="AZ574" s="7">
        <v>0</v>
      </c>
      <c r="BA574" s="7">
        <v>0</v>
      </c>
      <c r="BB574" s="7">
        <v>0</v>
      </c>
      <c r="BC574" s="7">
        <v>0</v>
      </c>
      <c r="BD574" s="7">
        <v>0</v>
      </c>
      <c r="BE574" s="7">
        <v>0</v>
      </c>
    </row>
    <row r="575" spans="1:57" s="6" customFormat="1" x14ac:dyDescent="0.2">
      <c r="A575" s="1">
        <v>961</v>
      </c>
      <c r="B575" s="2">
        <v>28395</v>
      </c>
      <c r="C575" s="2">
        <v>6220</v>
      </c>
      <c r="D575" s="18">
        <v>43179</v>
      </c>
      <c r="E575" s="1" t="s">
        <v>10</v>
      </c>
      <c r="F575" s="1" t="s">
        <v>4</v>
      </c>
      <c r="G575" s="16" t="s">
        <v>435</v>
      </c>
      <c r="H575" s="1">
        <v>0</v>
      </c>
      <c r="I575" s="5">
        <v>9019.0180000002656</v>
      </c>
      <c r="J575" s="1">
        <v>12.5</v>
      </c>
      <c r="K575" s="1">
        <v>12.5</v>
      </c>
      <c r="L575" s="1">
        <v>0</v>
      </c>
      <c r="M575" s="1">
        <v>0</v>
      </c>
      <c r="N575" s="1">
        <v>0</v>
      </c>
      <c r="O575" s="1">
        <v>0</v>
      </c>
      <c r="P575" s="1">
        <v>12.5</v>
      </c>
      <c r="Q575" s="5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12.5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</row>
    <row r="576" spans="1:57" s="13" customFormat="1" x14ac:dyDescent="0.2">
      <c r="A576" s="7">
        <v>962</v>
      </c>
      <c r="B576" s="8">
        <v>28395</v>
      </c>
      <c r="C576" s="8">
        <v>6220</v>
      </c>
      <c r="D576" s="19">
        <v>43179</v>
      </c>
      <c r="E576" s="7" t="s">
        <v>10</v>
      </c>
      <c r="F576" s="7" t="s">
        <v>4</v>
      </c>
      <c r="G576" s="20" t="s">
        <v>436</v>
      </c>
      <c r="H576" s="7">
        <v>0</v>
      </c>
      <c r="I576" s="11">
        <v>9019.0180000002656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11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0</v>
      </c>
      <c r="AN576" s="7">
        <v>0</v>
      </c>
      <c r="AO576" s="7">
        <v>0</v>
      </c>
      <c r="AP576" s="7">
        <v>0</v>
      </c>
      <c r="AQ576" s="7">
        <v>0</v>
      </c>
      <c r="AR576" s="7">
        <v>0</v>
      </c>
      <c r="AS576" s="7">
        <v>0</v>
      </c>
      <c r="AT576" s="7">
        <v>0</v>
      </c>
      <c r="AU576" s="7">
        <v>0</v>
      </c>
      <c r="AV576" s="7">
        <v>0</v>
      </c>
      <c r="AW576" s="7">
        <v>0</v>
      </c>
      <c r="AX576" s="7">
        <v>0</v>
      </c>
      <c r="AY576" s="7">
        <v>0</v>
      </c>
      <c r="AZ576" s="7">
        <v>0</v>
      </c>
      <c r="BA576" s="7">
        <v>0</v>
      </c>
      <c r="BB576" s="7">
        <v>0</v>
      </c>
      <c r="BC576" s="7">
        <v>0</v>
      </c>
      <c r="BD576" s="7">
        <v>0</v>
      </c>
      <c r="BE576" s="7">
        <v>0</v>
      </c>
    </row>
    <row r="577" spans="1:57" s="6" customFormat="1" x14ac:dyDescent="0.2">
      <c r="A577" s="1">
        <v>963</v>
      </c>
      <c r="B577" s="2">
        <v>28395</v>
      </c>
      <c r="C577" s="2">
        <v>6513</v>
      </c>
      <c r="D577" s="18">
        <v>43179</v>
      </c>
      <c r="E577" s="1" t="s">
        <v>3</v>
      </c>
      <c r="F577" s="1" t="s">
        <v>4</v>
      </c>
      <c r="G577" s="16" t="s">
        <v>437</v>
      </c>
      <c r="H577" s="1">
        <v>0</v>
      </c>
      <c r="I577" s="5">
        <v>8979.0180000002656</v>
      </c>
      <c r="J577" s="1">
        <v>40</v>
      </c>
      <c r="K577" s="1">
        <v>40</v>
      </c>
      <c r="L577" s="1">
        <v>0</v>
      </c>
      <c r="M577" s="1">
        <v>0</v>
      </c>
      <c r="N577" s="1">
        <v>0</v>
      </c>
      <c r="O577" s="1">
        <v>0</v>
      </c>
      <c r="P577" s="1">
        <v>40</v>
      </c>
      <c r="Q577" s="5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40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</row>
    <row r="578" spans="1:57" s="13" customFormat="1" x14ac:dyDescent="0.2">
      <c r="A578" s="7">
        <v>964</v>
      </c>
      <c r="B578" s="8">
        <v>28395</v>
      </c>
      <c r="C578" s="8">
        <v>0</v>
      </c>
      <c r="D578" s="19">
        <v>43179</v>
      </c>
      <c r="E578" s="7" t="s">
        <v>6</v>
      </c>
      <c r="F578" s="7" t="s">
        <v>4</v>
      </c>
      <c r="G578" s="20" t="s">
        <v>438</v>
      </c>
      <c r="H578" s="7">
        <v>0</v>
      </c>
      <c r="I578" s="11">
        <v>8929.0180000002656</v>
      </c>
      <c r="J578" s="7">
        <v>50</v>
      </c>
      <c r="K578" s="7">
        <v>50</v>
      </c>
      <c r="L578" s="7">
        <v>0</v>
      </c>
      <c r="M578" s="7">
        <v>0</v>
      </c>
      <c r="N578" s="7">
        <v>0</v>
      </c>
      <c r="O578" s="7">
        <v>0</v>
      </c>
      <c r="P578" s="7">
        <v>50</v>
      </c>
      <c r="Q578" s="11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50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0</v>
      </c>
      <c r="AQ578" s="7">
        <v>0</v>
      </c>
      <c r="AR578" s="7">
        <v>0</v>
      </c>
      <c r="AS578" s="7">
        <v>0</v>
      </c>
      <c r="AT578" s="7">
        <v>0</v>
      </c>
      <c r="AU578" s="7">
        <v>0</v>
      </c>
      <c r="AV578" s="7">
        <v>0</v>
      </c>
      <c r="AW578" s="7">
        <v>0</v>
      </c>
      <c r="AX578" s="7">
        <v>0</v>
      </c>
      <c r="AY578" s="7">
        <v>0</v>
      </c>
      <c r="AZ578" s="7">
        <v>0</v>
      </c>
      <c r="BA578" s="7">
        <v>0</v>
      </c>
      <c r="BB578" s="7">
        <v>0</v>
      </c>
      <c r="BC578" s="7">
        <v>0</v>
      </c>
      <c r="BD578" s="7">
        <v>0</v>
      </c>
      <c r="BE578" s="7">
        <v>0</v>
      </c>
    </row>
    <row r="579" spans="1:57" s="6" customFormat="1" x14ac:dyDescent="0.2">
      <c r="A579" s="1">
        <v>965</v>
      </c>
      <c r="B579" s="2">
        <v>28395</v>
      </c>
      <c r="C579" s="2">
        <v>7114</v>
      </c>
      <c r="D579" s="18">
        <v>43179</v>
      </c>
      <c r="E579" s="1" t="s">
        <v>0</v>
      </c>
      <c r="F579" s="1" t="s">
        <v>1</v>
      </c>
      <c r="G579" s="16" t="s">
        <v>439</v>
      </c>
      <c r="H579" s="1">
        <v>0</v>
      </c>
      <c r="I579" s="5">
        <v>8929.0180000002656</v>
      </c>
      <c r="J579" s="1">
        <v>5750</v>
      </c>
      <c r="K579" s="1">
        <v>5750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5">
        <v>0</v>
      </c>
      <c r="R579" s="1">
        <v>0</v>
      </c>
      <c r="S579" s="1">
        <v>0</v>
      </c>
      <c r="T579" s="1">
        <v>0</v>
      </c>
      <c r="U579" s="1">
        <v>0</v>
      </c>
      <c r="V579" s="1">
        <v>5750</v>
      </c>
      <c r="W579" s="1">
        <v>0</v>
      </c>
      <c r="X579" s="1">
        <v>0</v>
      </c>
      <c r="Y579" s="1">
        <v>5750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</row>
    <row r="580" spans="1:57" s="13" customFormat="1" x14ac:dyDescent="0.2">
      <c r="A580" s="7">
        <v>966</v>
      </c>
      <c r="B580" s="8">
        <v>28395</v>
      </c>
      <c r="C580" s="8">
        <v>7114</v>
      </c>
      <c r="D580" s="19">
        <v>43179</v>
      </c>
      <c r="E580" s="7" t="s">
        <v>0</v>
      </c>
      <c r="F580" s="7" t="s">
        <v>1</v>
      </c>
      <c r="G580" s="20" t="s">
        <v>440</v>
      </c>
      <c r="H580" s="7">
        <v>0</v>
      </c>
      <c r="I580" s="11">
        <v>8929.0180000002656</v>
      </c>
      <c r="J580" s="7">
        <v>2850</v>
      </c>
      <c r="K580" s="7">
        <v>2850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11">
        <v>0</v>
      </c>
      <c r="R580" s="7">
        <v>0</v>
      </c>
      <c r="S580" s="7">
        <v>0</v>
      </c>
      <c r="T580" s="7">
        <v>0</v>
      </c>
      <c r="U580" s="7">
        <v>0</v>
      </c>
      <c r="V580" s="7">
        <v>2850</v>
      </c>
      <c r="W580" s="7">
        <v>0</v>
      </c>
      <c r="X580" s="7">
        <v>0</v>
      </c>
      <c r="Y580" s="7">
        <v>2850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0</v>
      </c>
      <c r="AO580" s="7">
        <v>0</v>
      </c>
      <c r="AP580" s="7">
        <v>0</v>
      </c>
      <c r="AQ580" s="7">
        <v>0</v>
      </c>
      <c r="AR580" s="7">
        <v>0</v>
      </c>
      <c r="AS580" s="7">
        <v>0</v>
      </c>
      <c r="AT580" s="7">
        <v>0</v>
      </c>
      <c r="AU580" s="7">
        <v>0</v>
      </c>
      <c r="AV580" s="7">
        <v>0</v>
      </c>
      <c r="AW580" s="7">
        <v>0</v>
      </c>
      <c r="AX580" s="7">
        <v>0</v>
      </c>
      <c r="AY580" s="7">
        <v>0</v>
      </c>
      <c r="AZ580" s="7">
        <v>0</v>
      </c>
      <c r="BA580" s="7">
        <v>0</v>
      </c>
      <c r="BB580" s="7">
        <v>0</v>
      </c>
      <c r="BC580" s="7">
        <v>0</v>
      </c>
      <c r="BD580" s="7">
        <v>0</v>
      </c>
      <c r="BE580" s="7">
        <v>0</v>
      </c>
    </row>
    <row r="581" spans="1:57" s="6" customFormat="1" x14ac:dyDescent="0.2">
      <c r="A581" s="1">
        <v>967</v>
      </c>
      <c r="B581" s="2">
        <v>28395</v>
      </c>
      <c r="C581" s="2">
        <v>7114</v>
      </c>
      <c r="D581" s="18">
        <v>43179</v>
      </c>
      <c r="E581" s="1" t="s">
        <v>0</v>
      </c>
      <c r="F581" s="1" t="s">
        <v>1</v>
      </c>
      <c r="G581" s="16" t="s">
        <v>441</v>
      </c>
      <c r="H581" s="1">
        <v>0</v>
      </c>
      <c r="I581" s="5">
        <v>8929.0180000002656</v>
      </c>
      <c r="J581" s="1">
        <v>3200</v>
      </c>
      <c r="K581" s="1">
        <v>3200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5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3200</v>
      </c>
      <c r="W581" s="1">
        <v>0</v>
      </c>
      <c r="X581" s="1">
        <v>0</v>
      </c>
      <c r="Y581" s="1">
        <v>3200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</row>
    <row r="582" spans="1:57" s="13" customFormat="1" x14ac:dyDescent="0.2">
      <c r="A582" s="7">
        <v>968</v>
      </c>
      <c r="B582" s="8">
        <v>28395</v>
      </c>
      <c r="C582" s="8">
        <v>0</v>
      </c>
      <c r="D582" s="19">
        <v>43179</v>
      </c>
      <c r="E582" s="7" t="s">
        <v>3</v>
      </c>
      <c r="F582" s="7" t="s">
        <v>4</v>
      </c>
      <c r="G582" s="20" t="s">
        <v>442</v>
      </c>
      <c r="H582" s="7">
        <v>0</v>
      </c>
      <c r="I582" s="11">
        <v>8729.0180000002656</v>
      </c>
      <c r="J582" s="7">
        <v>200</v>
      </c>
      <c r="K582" s="7">
        <v>200</v>
      </c>
      <c r="L582" s="7">
        <v>0</v>
      </c>
      <c r="M582" s="7">
        <v>0</v>
      </c>
      <c r="N582" s="7">
        <v>0</v>
      </c>
      <c r="O582" s="7">
        <v>0</v>
      </c>
      <c r="P582" s="7">
        <v>200</v>
      </c>
      <c r="Q582" s="11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200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7">
        <v>0</v>
      </c>
      <c r="AV582" s="7">
        <v>0</v>
      </c>
      <c r="AW582" s="7">
        <v>0</v>
      </c>
      <c r="AX582" s="7">
        <v>0</v>
      </c>
      <c r="AY582" s="7">
        <v>0</v>
      </c>
      <c r="AZ582" s="7">
        <v>0</v>
      </c>
      <c r="BA582" s="7">
        <v>0</v>
      </c>
      <c r="BB582" s="7">
        <v>0</v>
      </c>
      <c r="BC582" s="7">
        <v>0</v>
      </c>
      <c r="BD582" s="7">
        <v>0</v>
      </c>
      <c r="BE582" s="7">
        <v>0</v>
      </c>
    </row>
    <row r="583" spans="1:57" s="6" customFormat="1" x14ac:dyDescent="0.2">
      <c r="A583" s="1">
        <v>969</v>
      </c>
      <c r="B583" s="2">
        <v>28395</v>
      </c>
      <c r="C583" s="2">
        <v>0</v>
      </c>
      <c r="D583" s="18">
        <v>43179</v>
      </c>
      <c r="E583" s="1" t="s">
        <v>6</v>
      </c>
      <c r="F583" s="1" t="s">
        <v>4</v>
      </c>
      <c r="G583" s="16" t="s">
        <v>443</v>
      </c>
      <c r="H583" s="1">
        <v>0</v>
      </c>
      <c r="I583" s="5">
        <v>8129.0180000002656</v>
      </c>
      <c r="J583" s="1">
        <v>600</v>
      </c>
      <c r="K583" s="1">
        <v>600</v>
      </c>
      <c r="L583" s="1">
        <v>0</v>
      </c>
      <c r="M583" s="1">
        <v>0</v>
      </c>
      <c r="N583" s="1">
        <v>0</v>
      </c>
      <c r="O583" s="1">
        <v>0</v>
      </c>
      <c r="P583" s="1">
        <v>600</v>
      </c>
      <c r="Q583" s="5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600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</row>
    <row r="584" spans="1:57" s="13" customFormat="1" x14ac:dyDescent="0.2">
      <c r="A584" s="7">
        <v>970</v>
      </c>
      <c r="B584" s="8">
        <v>28395</v>
      </c>
      <c r="C584" s="8">
        <v>6800</v>
      </c>
      <c r="D584" s="19">
        <v>43179</v>
      </c>
      <c r="E584" s="7" t="s">
        <v>10</v>
      </c>
      <c r="F584" s="7" t="s">
        <v>4</v>
      </c>
      <c r="G584" s="20" t="s">
        <v>444</v>
      </c>
      <c r="H584" s="7">
        <v>0</v>
      </c>
      <c r="I584" s="11">
        <v>7929.0180000002656</v>
      </c>
      <c r="J584" s="7">
        <v>200</v>
      </c>
      <c r="K584" s="7">
        <v>200</v>
      </c>
      <c r="L584" s="7">
        <v>0</v>
      </c>
      <c r="M584" s="7">
        <v>0</v>
      </c>
      <c r="N584" s="7">
        <v>0</v>
      </c>
      <c r="O584" s="7">
        <v>0</v>
      </c>
      <c r="P584" s="7">
        <v>200</v>
      </c>
      <c r="Q584" s="11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200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0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0</v>
      </c>
      <c r="AU584" s="7">
        <v>0</v>
      </c>
      <c r="AV584" s="7">
        <v>0</v>
      </c>
      <c r="AW584" s="7">
        <v>0</v>
      </c>
      <c r="AX584" s="7">
        <v>0</v>
      </c>
      <c r="AY584" s="7">
        <v>0</v>
      </c>
      <c r="AZ584" s="7">
        <v>0</v>
      </c>
      <c r="BA584" s="7">
        <v>0</v>
      </c>
      <c r="BB584" s="7">
        <v>0</v>
      </c>
      <c r="BC584" s="7">
        <v>0</v>
      </c>
      <c r="BD584" s="7">
        <v>0</v>
      </c>
      <c r="BE584" s="7">
        <v>0</v>
      </c>
    </row>
    <row r="585" spans="1:57" s="6" customFormat="1" x14ac:dyDescent="0.2">
      <c r="A585" s="1">
        <v>971</v>
      </c>
      <c r="B585" s="2">
        <v>28395</v>
      </c>
      <c r="C585" s="2">
        <v>0</v>
      </c>
      <c r="D585" s="18">
        <v>43179</v>
      </c>
      <c r="E585" s="1" t="s">
        <v>3</v>
      </c>
      <c r="F585" s="1" t="s">
        <v>4</v>
      </c>
      <c r="G585" s="16" t="s">
        <v>445</v>
      </c>
      <c r="H585" s="1">
        <v>0</v>
      </c>
      <c r="I585" s="5">
        <v>6664.0180000002656</v>
      </c>
      <c r="J585" s="1">
        <v>1265</v>
      </c>
      <c r="K585" s="1">
        <v>1265</v>
      </c>
      <c r="L585" s="1">
        <v>0</v>
      </c>
      <c r="M585" s="1">
        <v>0</v>
      </c>
      <c r="N585" s="1">
        <v>0</v>
      </c>
      <c r="O585" s="1">
        <v>0</v>
      </c>
      <c r="P585" s="1">
        <v>1265</v>
      </c>
      <c r="Q585" s="5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1265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</row>
    <row r="586" spans="1:57" s="13" customFormat="1" x14ac:dyDescent="0.2">
      <c r="A586" s="7">
        <v>972</v>
      </c>
      <c r="B586" s="8">
        <v>28395</v>
      </c>
      <c r="C586" s="8">
        <v>0</v>
      </c>
      <c r="D586" s="19">
        <v>43179</v>
      </c>
      <c r="E586" s="7" t="s">
        <v>10</v>
      </c>
      <c r="F586" s="7" t="s">
        <v>4</v>
      </c>
      <c r="G586" s="20" t="s">
        <v>446</v>
      </c>
      <c r="H586" s="7">
        <v>0</v>
      </c>
      <c r="I586" s="11">
        <v>6614.0180000002656</v>
      </c>
      <c r="J586" s="7">
        <v>50</v>
      </c>
      <c r="K586" s="7">
        <v>50</v>
      </c>
      <c r="L586" s="7">
        <v>0</v>
      </c>
      <c r="M586" s="7">
        <v>0</v>
      </c>
      <c r="N586" s="7">
        <v>0</v>
      </c>
      <c r="O586" s="7">
        <v>0</v>
      </c>
      <c r="P586" s="7">
        <v>50</v>
      </c>
      <c r="Q586" s="11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50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7">
        <v>0</v>
      </c>
      <c r="AV586" s="7">
        <v>0</v>
      </c>
      <c r="AW586" s="7">
        <v>0</v>
      </c>
      <c r="AX586" s="7">
        <v>0</v>
      </c>
      <c r="AY586" s="7">
        <v>0</v>
      </c>
      <c r="AZ586" s="7">
        <v>0</v>
      </c>
      <c r="BA586" s="7">
        <v>0</v>
      </c>
      <c r="BB586" s="7">
        <v>0</v>
      </c>
      <c r="BC586" s="7">
        <v>0</v>
      </c>
      <c r="BD586" s="7">
        <v>0</v>
      </c>
      <c r="BE586" s="7">
        <v>0</v>
      </c>
    </row>
    <row r="587" spans="1:57" s="6" customFormat="1" x14ac:dyDescent="0.2">
      <c r="A587" s="1">
        <v>973</v>
      </c>
      <c r="B587" s="2">
        <v>28395</v>
      </c>
      <c r="C587" s="2">
        <v>7110</v>
      </c>
      <c r="D587" s="18">
        <v>43179</v>
      </c>
      <c r="E587" s="1" t="s">
        <v>0</v>
      </c>
      <c r="F587" s="1" t="s">
        <v>1</v>
      </c>
      <c r="G587" s="16" t="s">
        <v>447</v>
      </c>
      <c r="H587" s="1">
        <v>0</v>
      </c>
      <c r="I587" s="5">
        <v>6614.0180000002656</v>
      </c>
      <c r="J587" s="1">
        <v>153900</v>
      </c>
      <c r="K587" s="1">
        <v>153900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5">
        <v>0</v>
      </c>
      <c r="R587" s="1">
        <v>0</v>
      </c>
      <c r="S587" s="1">
        <v>0</v>
      </c>
      <c r="T587" s="1">
        <v>0</v>
      </c>
      <c r="U587" s="1">
        <v>0</v>
      </c>
      <c r="V587" s="1">
        <v>153900</v>
      </c>
      <c r="W587" s="1">
        <v>0</v>
      </c>
      <c r="X587" s="1">
        <v>0</v>
      </c>
      <c r="Y587" s="1">
        <v>153900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</row>
    <row r="588" spans="1:57" s="13" customFormat="1" x14ac:dyDescent="0.2">
      <c r="A588" s="7">
        <v>974</v>
      </c>
      <c r="B588" s="8">
        <v>28395</v>
      </c>
      <c r="C588" s="8">
        <v>0</v>
      </c>
      <c r="D588" s="19">
        <v>43179</v>
      </c>
      <c r="E588" s="7" t="s">
        <v>6</v>
      </c>
      <c r="F588" s="7" t="s">
        <v>4</v>
      </c>
      <c r="G588" s="20" t="s">
        <v>448</v>
      </c>
      <c r="H588" s="7">
        <v>0</v>
      </c>
      <c r="I588" s="11">
        <v>6584.0180000002656</v>
      </c>
      <c r="J588" s="7">
        <v>30</v>
      </c>
      <c r="K588" s="7">
        <v>30</v>
      </c>
      <c r="L588" s="7">
        <v>0</v>
      </c>
      <c r="M588" s="7">
        <v>0</v>
      </c>
      <c r="N588" s="7">
        <v>0</v>
      </c>
      <c r="O588" s="7">
        <v>0</v>
      </c>
      <c r="P588" s="7">
        <v>30</v>
      </c>
      <c r="Q588" s="11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30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7">
        <v>0</v>
      </c>
      <c r="AV588" s="7">
        <v>0</v>
      </c>
      <c r="AW588" s="7">
        <v>0</v>
      </c>
      <c r="AX588" s="7">
        <v>0</v>
      </c>
      <c r="AY588" s="7">
        <v>0</v>
      </c>
      <c r="AZ588" s="7">
        <v>0</v>
      </c>
      <c r="BA588" s="7">
        <v>0</v>
      </c>
      <c r="BB588" s="7">
        <v>0</v>
      </c>
      <c r="BC588" s="7">
        <v>0</v>
      </c>
      <c r="BD588" s="7">
        <v>0</v>
      </c>
      <c r="BE588" s="7">
        <v>0</v>
      </c>
    </row>
    <row r="589" spans="1:57" s="6" customFormat="1" x14ac:dyDescent="0.2">
      <c r="A589" s="1">
        <v>975</v>
      </c>
      <c r="B589" s="2">
        <v>28395</v>
      </c>
      <c r="C589" s="2">
        <v>1111</v>
      </c>
      <c r="D589" s="18">
        <v>43179</v>
      </c>
      <c r="E589" s="1" t="s">
        <v>24</v>
      </c>
      <c r="F589" s="1" t="s">
        <v>110</v>
      </c>
      <c r="G589" s="16" t="s">
        <v>314</v>
      </c>
      <c r="H589" s="1">
        <v>0</v>
      </c>
      <c r="I589" s="5">
        <v>6134.0180000002656</v>
      </c>
      <c r="J589" s="1">
        <v>450</v>
      </c>
      <c r="K589" s="1">
        <v>450</v>
      </c>
      <c r="L589" s="1">
        <v>0</v>
      </c>
      <c r="M589" s="1">
        <v>0</v>
      </c>
      <c r="N589" s="1">
        <v>0</v>
      </c>
      <c r="O589" s="1">
        <v>450</v>
      </c>
      <c r="P589" s="1">
        <v>450</v>
      </c>
      <c r="Q589" s="5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</row>
    <row r="590" spans="1:57" s="13" customFormat="1" x14ac:dyDescent="0.2">
      <c r="A590" s="7">
        <v>976</v>
      </c>
      <c r="B590" s="8">
        <v>28395</v>
      </c>
      <c r="C590" s="8">
        <v>1010</v>
      </c>
      <c r="D590" s="19">
        <v>43180</v>
      </c>
      <c r="E590" s="7" t="s">
        <v>24</v>
      </c>
      <c r="F590" s="7" t="s">
        <v>22</v>
      </c>
      <c r="G590" s="20" t="s">
        <v>25</v>
      </c>
      <c r="H590" s="7">
        <v>0</v>
      </c>
      <c r="I590" s="11">
        <v>5134.0180000002656</v>
      </c>
      <c r="J590" s="7">
        <v>1000</v>
      </c>
      <c r="K590" s="7">
        <v>1000</v>
      </c>
      <c r="L590" s="7">
        <v>0</v>
      </c>
      <c r="M590" s="7">
        <v>1000</v>
      </c>
      <c r="N590" s="7">
        <v>0</v>
      </c>
      <c r="O590" s="7">
        <v>0</v>
      </c>
      <c r="P590" s="7">
        <v>1000</v>
      </c>
      <c r="Q590" s="11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7">
        <v>0</v>
      </c>
      <c r="AV590" s="7">
        <v>0</v>
      </c>
      <c r="AW590" s="7">
        <v>0</v>
      </c>
      <c r="AX590" s="7">
        <v>0</v>
      </c>
      <c r="AY590" s="7">
        <v>0</v>
      </c>
      <c r="AZ590" s="7">
        <v>0</v>
      </c>
      <c r="BA590" s="7">
        <v>0</v>
      </c>
      <c r="BB590" s="7">
        <v>0</v>
      </c>
      <c r="BC590" s="7">
        <v>0</v>
      </c>
      <c r="BD590" s="7">
        <v>0</v>
      </c>
      <c r="BE590" s="7">
        <v>0</v>
      </c>
    </row>
    <row r="591" spans="1:57" s="6" customFormat="1" x14ac:dyDescent="0.2">
      <c r="A591" s="1">
        <v>977</v>
      </c>
      <c r="B591" s="2">
        <v>28395</v>
      </c>
      <c r="C591" s="2">
        <v>1111</v>
      </c>
      <c r="D591" s="18">
        <v>43180</v>
      </c>
      <c r="E591" s="1" t="s">
        <v>21</v>
      </c>
      <c r="F591" s="1" t="s">
        <v>110</v>
      </c>
      <c r="G591" s="16" t="s">
        <v>313</v>
      </c>
      <c r="H591" s="1">
        <v>0</v>
      </c>
      <c r="I591" s="5">
        <v>5584.0180000002656</v>
      </c>
      <c r="J591" s="1">
        <v>450</v>
      </c>
      <c r="K591" s="1">
        <v>450</v>
      </c>
      <c r="L591" s="1">
        <v>0</v>
      </c>
      <c r="M591" s="1">
        <v>0</v>
      </c>
      <c r="N591" s="1">
        <v>450</v>
      </c>
      <c r="O591" s="1">
        <v>0</v>
      </c>
      <c r="P591" s="1">
        <v>0</v>
      </c>
      <c r="Q591" s="5">
        <v>450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</row>
    <row r="592" spans="1:57" s="13" customFormat="1" x14ac:dyDescent="0.2">
      <c r="A592" s="7">
        <v>978</v>
      </c>
      <c r="B592" s="8">
        <v>28395</v>
      </c>
      <c r="C592" s="8">
        <v>6801</v>
      </c>
      <c r="D592" s="19">
        <v>43180</v>
      </c>
      <c r="E592" s="7" t="s">
        <v>10</v>
      </c>
      <c r="F592" s="7" t="s">
        <v>4</v>
      </c>
      <c r="G592" s="20" t="s">
        <v>449</v>
      </c>
      <c r="H592" s="7">
        <v>0</v>
      </c>
      <c r="I592" s="11">
        <v>5188.0180000002656</v>
      </c>
      <c r="J592" s="7">
        <v>396</v>
      </c>
      <c r="K592" s="7">
        <v>396</v>
      </c>
      <c r="L592" s="7">
        <v>0</v>
      </c>
      <c r="M592" s="7">
        <v>0</v>
      </c>
      <c r="N592" s="7">
        <v>0</v>
      </c>
      <c r="O592" s="7">
        <v>0</v>
      </c>
      <c r="P592" s="7">
        <v>396</v>
      </c>
      <c r="Q592" s="11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396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7">
        <v>0</v>
      </c>
      <c r="AV592" s="7">
        <v>0</v>
      </c>
      <c r="AW592" s="7">
        <v>0</v>
      </c>
      <c r="AX592" s="7">
        <v>0</v>
      </c>
      <c r="AY592" s="7">
        <v>0</v>
      </c>
      <c r="AZ592" s="7">
        <v>0</v>
      </c>
      <c r="BA592" s="7">
        <v>0</v>
      </c>
      <c r="BB592" s="7">
        <v>0</v>
      </c>
      <c r="BC592" s="7">
        <v>0</v>
      </c>
      <c r="BD592" s="7">
        <v>0</v>
      </c>
      <c r="BE592" s="7">
        <v>0</v>
      </c>
    </row>
    <row r="593" spans="1:57" s="6" customFormat="1" x14ac:dyDescent="0.2">
      <c r="A593" s="1">
        <v>979</v>
      </c>
      <c r="B593" s="2">
        <v>28395</v>
      </c>
      <c r="C593" s="2">
        <v>6517</v>
      </c>
      <c r="D593" s="18">
        <v>43180</v>
      </c>
      <c r="E593" s="1" t="s">
        <v>3</v>
      </c>
      <c r="F593" s="1" t="s">
        <v>4</v>
      </c>
      <c r="G593" s="16" t="s">
        <v>450</v>
      </c>
      <c r="H593" s="1">
        <v>0</v>
      </c>
      <c r="I593" s="5">
        <v>5182.0180000002656</v>
      </c>
      <c r="J593" s="1">
        <v>6</v>
      </c>
      <c r="K593" s="1">
        <v>6</v>
      </c>
      <c r="L593" s="1">
        <v>0</v>
      </c>
      <c r="M593" s="1">
        <v>0</v>
      </c>
      <c r="N593" s="1">
        <v>0</v>
      </c>
      <c r="O593" s="1">
        <v>0</v>
      </c>
      <c r="P593" s="1">
        <v>6</v>
      </c>
      <c r="Q593" s="5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6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</row>
    <row r="594" spans="1:57" s="13" customFormat="1" x14ac:dyDescent="0.2">
      <c r="A594" s="7">
        <v>980</v>
      </c>
      <c r="B594" s="8">
        <v>28395</v>
      </c>
      <c r="C594" s="8">
        <v>6517</v>
      </c>
      <c r="D594" s="19">
        <v>43180</v>
      </c>
      <c r="E594" s="7" t="s">
        <v>3</v>
      </c>
      <c r="F594" s="7" t="s">
        <v>4</v>
      </c>
      <c r="G594" s="20" t="s">
        <v>451</v>
      </c>
      <c r="H594" s="7">
        <v>0</v>
      </c>
      <c r="I594" s="11">
        <v>5179.0180000002656</v>
      </c>
      <c r="J594" s="7">
        <v>3</v>
      </c>
      <c r="K594" s="7">
        <v>3</v>
      </c>
      <c r="L594" s="7">
        <v>0</v>
      </c>
      <c r="M594" s="7">
        <v>0</v>
      </c>
      <c r="N594" s="7">
        <v>0</v>
      </c>
      <c r="O594" s="7">
        <v>0</v>
      </c>
      <c r="P594" s="7">
        <v>3</v>
      </c>
      <c r="Q594" s="11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3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7">
        <v>0</v>
      </c>
      <c r="AV594" s="7">
        <v>0</v>
      </c>
      <c r="AW594" s="7">
        <v>0</v>
      </c>
      <c r="AX594" s="7">
        <v>0</v>
      </c>
      <c r="AY594" s="7">
        <v>0</v>
      </c>
      <c r="AZ594" s="7">
        <v>0</v>
      </c>
      <c r="BA594" s="7">
        <v>0</v>
      </c>
      <c r="BB594" s="7">
        <v>0</v>
      </c>
      <c r="BC594" s="7">
        <v>0</v>
      </c>
      <c r="BD594" s="7">
        <v>0</v>
      </c>
      <c r="BE594" s="7">
        <v>0</v>
      </c>
    </row>
    <row r="595" spans="1:57" s="6" customFormat="1" x14ac:dyDescent="0.2">
      <c r="A595" s="1">
        <v>981</v>
      </c>
      <c r="B595" s="2">
        <v>28395</v>
      </c>
      <c r="C595" s="2">
        <v>6517</v>
      </c>
      <c r="D595" s="18">
        <v>43180</v>
      </c>
      <c r="E595" s="1" t="s">
        <v>3</v>
      </c>
      <c r="F595" s="1" t="s">
        <v>4</v>
      </c>
      <c r="G595" s="16" t="s">
        <v>452</v>
      </c>
      <c r="H595" s="1">
        <v>0</v>
      </c>
      <c r="I595" s="5">
        <v>5176.0180000002656</v>
      </c>
      <c r="J595" s="1">
        <v>3</v>
      </c>
      <c r="K595" s="1">
        <v>3</v>
      </c>
      <c r="L595" s="1">
        <v>0</v>
      </c>
      <c r="M595" s="1">
        <v>0</v>
      </c>
      <c r="N595" s="1">
        <v>0</v>
      </c>
      <c r="O595" s="1">
        <v>0</v>
      </c>
      <c r="P595" s="1">
        <v>3</v>
      </c>
      <c r="Q595" s="5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3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</row>
    <row r="596" spans="1:57" s="13" customFormat="1" x14ac:dyDescent="0.2">
      <c r="A596" s="7">
        <v>982</v>
      </c>
      <c r="B596" s="8">
        <v>28395</v>
      </c>
      <c r="C596" s="8">
        <v>6220</v>
      </c>
      <c r="D596" s="19">
        <v>43180</v>
      </c>
      <c r="E596" s="7" t="s">
        <v>10</v>
      </c>
      <c r="F596" s="7" t="s">
        <v>4</v>
      </c>
      <c r="G596" s="20" t="s">
        <v>453</v>
      </c>
      <c r="H596" s="7">
        <v>0</v>
      </c>
      <c r="I596" s="11">
        <v>5146.0180000002656</v>
      </c>
      <c r="J596" s="7">
        <v>30</v>
      </c>
      <c r="K596" s="7">
        <v>30</v>
      </c>
      <c r="L596" s="7">
        <v>0</v>
      </c>
      <c r="M596" s="7">
        <v>0</v>
      </c>
      <c r="N596" s="7">
        <v>0</v>
      </c>
      <c r="O596" s="7">
        <v>0</v>
      </c>
      <c r="P596" s="7">
        <v>30</v>
      </c>
      <c r="Q596" s="11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30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7">
        <v>0</v>
      </c>
      <c r="AV596" s="7">
        <v>0</v>
      </c>
      <c r="AW596" s="7">
        <v>0</v>
      </c>
      <c r="AX596" s="7">
        <v>0</v>
      </c>
      <c r="AY596" s="7">
        <v>0</v>
      </c>
      <c r="AZ596" s="7">
        <v>0</v>
      </c>
      <c r="BA596" s="7">
        <v>0</v>
      </c>
      <c r="BB596" s="7">
        <v>0</v>
      </c>
      <c r="BC596" s="7">
        <v>0</v>
      </c>
      <c r="BD596" s="7">
        <v>0</v>
      </c>
      <c r="BE596" s="7">
        <v>0</v>
      </c>
    </row>
    <row r="597" spans="1:57" s="6" customFormat="1" x14ac:dyDescent="0.2">
      <c r="A597" s="1">
        <v>983</v>
      </c>
      <c r="B597" s="2">
        <v>28395</v>
      </c>
      <c r="C597" s="2">
        <v>6220</v>
      </c>
      <c r="D597" s="18">
        <v>43180</v>
      </c>
      <c r="E597" s="1" t="s">
        <v>10</v>
      </c>
      <c r="F597" s="1" t="s">
        <v>4</v>
      </c>
      <c r="G597" s="16" t="s">
        <v>317</v>
      </c>
      <c r="H597" s="1">
        <v>0</v>
      </c>
      <c r="I597" s="5">
        <v>5134.0180000002656</v>
      </c>
      <c r="J597" s="1">
        <v>12</v>
      </c>
      <c r="K597" s="1">
        <v>12</v>
      </c>
      <c r="L597" s="1">
        <v>0</v>
      </c>
      <c r="M597" s="1">
        <v>0</v>
      </c>
      <c r="N597" s="1">
        <v>0</v>
      </c>
      <c r="O597" s="1">
        <v>0</v>
      </c>
      <c r="P597" s="1">
        <v>12</v>
      </c>
      <c r="Q597" s="5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12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</row>
    <row r="598" spans="1:57" s="13" customFormat="1" x14ac:dyDescent="0.2">
      <c r="A598" s="7">
        <v>984</v>
      </c>
      <c r="B598" s="8">
        <v>28395</v>
      </c>
      <c r="C598" s="8">
        <v>6506</v>
      </c>
      <c r="D598" s="19">
        <v>43180</v>
      </c>
      <c r="E598" s="7" t="s">
        <v>3</v>
      </c>
      <c r="F598" s="7" t="s">
        <v>4</v>
      </c>
      <c r="G598" s="20" t="s">
        <v>454</v>
      </c>
      <c r="H598" s="7">
        <v>0</v>
      </c>
      <c r="I598" s="11">
        <v>5089.0180000002656</v>
      </c>
      <c r="J598" s="7">
        <v>45</v>
      </c>
      <c r="K598" s="7">
        <v>45</v>
      </c>
      <c r="L598" s="7">
        <v>0</v>
      </c>
      <c r="M598" s="7">
        <v>0</v>
      </c>
      <c r="N598" s="7">
        <v>0</v>
      </c>
      <c r="O598" s="7">
        <v>0</v>
      </c>
      <c r="P598" s="7">
        <v>45</v>
      </c>
      <c r="Q598" s="11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45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0</v>
      </c>
      <c r="AL598" s="7">
        <v>0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0</v>
      </c>
      <c r="AS598" s="7">
        <v>0</v>
      </c>
      <c r="AT598" s="7">
        <v>0</v>
      </c>
      <c r="AU598" s="7">
        <v>0</v>
      </c>
      <c r="AV598" s="7">
        <v>0</v>
      </c>
      <c r="AW598" s="7">
        <v>0</v>
      </c>
      <c r="AX598" s="7">
        <v>0</v>
      </c>
      <c r="AY598" s="7">
        <v>0</v>
      </c>
      <c r="AZ598" s="7">
        <v>0</v>
      </c>
      <c r="BA598" s="7">
        <v>0</v>
      </c>
      <c r="BB598" s="7">
        <v>0</v>
      </c>
      <c r="BC598" s="7">
        <v>0</v>
      </c>
      <c r="BD598" s="7">
        <v>0</v>
      </c>
      <c r="BE598" s="7">
        <v>0</v>
      </c>
    </row>
    <row r="599" spans="1:57" s="6" customFormat="1" x14ac:dyDescent="0.2">
      <c r="A599" s="1">
        <v>985</v>
      </c>
      <c r="B599" s="2">
        <v>28395</v>
      </c>
      <c r="C599" s="2">
        <v>6506</v>
      </c>
      <c r="D599" s="18">
        <v>43180</v>
      </c>
      <c r="E599" s="1" t="s">
        <v>3</v>
      </c>
      <c r="F599" s="1" t="s">
        <v>4</v>
      </c>
      <c r="G599" s="16" t="s">
        <v>455</v>
      </c>
      <c r="H599" s="1">
        <v>0</v>
      </c>
      <c r="I599" s="5">
        <v>4889.0180000002656</v>
      </c>
      <c r="J599" s="1">
        <v>200</v>
      </c>
      <c r="K599" s="1">
        <v>200</v>
      </c>
      <c r="L599" s="1">
        <v>0</v>
      </c>
      <c r="M599" s="1">
        <v>0</v>
      </c>
      <c r="N599" s="1">
        <v>0</v>
      </c>
      <c r="O599" s="1">
        <v>0</v>
      </c>
      <c r="P599" s="1">
        <v>200</v>
      </c>
      <c r="Q599" s="5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200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</row>
    <row r="600" spans="1:57" s="13" customFormat="1" x14ac:dyDescent="0.2">
      <c r="A600" s="7">
        <v>986</v>
      </c>
      <c r="B600" s="8">
        <v>28395</v>
      </c>
      <c r="C600" s="8">
        <v>0</v>
      </c>
      <c r="D600" s="19">
        <v>43180</v>
      </c>
      <c r="E600" s="7" t="s">
        <v>10</v>
      </c>
      <c r="F600" s="7" t="s">
        <v>4</v>
      </c>
      <c r="G600" s="20" t="s">
        <v>456</v>
      </c>
      <c r="H600" s="7">
        <v>0</v>
      </c>
      <c r="I600" s="11">
        <v>4539.0180000002656</v>
      </c>
      <c r="J600" s="7">
        <v>350</v>
      </c>
      <c r="K600" s="7">
        <v>350</v>
      </c>
      <c r="L600" s="7">
        <v>0</v>
      </c>
      <c r="M600" s="7">
        <v>0</v>
      </c>
      <c r="N600" s="7">
        <v>0</v>
      </c>
      <c r="O600" s="7">
        <v>0</v>
      </c>
      <c r="P600" s="7">
        <v>350</v>
      </c>
      <c r="Q600" s="11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350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v>0</v>
      </c>
      <c r="AI600" s="7">
        <v>0</v>
      </c>
      <c r="AJ600" s="7">
        <v>0</v>
      </c>
      <c r="AK600" s="7">
        <v>0</v>
      </c>
      <c r="AL600" s="7">
        <v>0</v>
      </c>
      <c r="AM600" s="7">
        <v>0</v>
      </c>
      <c r="AN600" s="7">
        <v>0</v>
      </c>
      <c r="AO600" s="7">
        <v>0</v>
      </c>
      <c r="AP600" s="7">
        <v>0</v>
      </c>
      <c r="AQ600" s="7">
        <v>0</v>
      </c>
      <c r="AR600" s="7">
        <v>0</v>
      </c>
      <c r="AS600" s="7">
        <v>0</v>
      </c>
      <c r="AT600" s="7">
        <v>0</v>
      </c>
      <c r="AU600" s="7">
        <v>0</v>
      </c>
      <c r="AV600" s="7">
        <v>0</v>
      </c>
      <c r="AW600" s="7">
        <v>0</v>
      </c>
      <c r="AX600" s="7">
        <v>0</v>
      </c>
      <c r="AY600" s="7">
        <v>0</v>
      </c>
      <c r="AZ600" s="7">
        <v>0</v>
      </c>
      <c r="BA600" s="7">
        <v>0</v>
      </c>
      <c r="BB600" s="7">
        <v>0</v>
      </c>
      <c r="BC600" s="7">
        <v>0</v>
      </c>
      <c r="BD600" s="7">
        <v>0</v>
      </c>
      <c r="BE600" s="7">
        <v>0</v>
      </c>
    </row>
    <row r="601" spans="1:57" s="6" customFormat="1" x14ac:dyDescent="0.2">
      <c r="A601" s="1">
        <v>987</v>
      </c>
      <c r="B601" s="2">
        <v>28395</v>
      </c>
      <c r="C601" s="2">
        <v>6517</v>
      </c>
      <c r="D601" s="18">
        <v>43180</v>
      </c>
      <c r="E601" s="1" t="s">
        <v>3</v>
      </c>
      <c r="F601" s="1" t="s">
        <v>4</v>
      </c>
      <c r="G601" s="16" t="s">
        <v>457</v>
      </c>
      <c r="H601" s="1">
        <v>0</v>
      </c>
      <c r="I601" s="5">
        <v>4533.0180000002656</v>
      </c>
      <c r="J601" s="1">
        <v>6</v>
      </c>
      <c r="K601" s="1">
        <v>6</v>
      </c>
      <c r="L601" s="1">
        <v>0</v>
      </c>
      <c r="M601" s="1">
        <v>0</v>
      </c>
      <c r="N601" s="1">
        <v>0</v>
      </c>
      <c r="O601" s="1">
        <v>0</v>
      </c>
      <c r="P601" s="1">
        <v>6</v>
      </c>
      <c r="Q601" s="5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6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</row>
    <row r="602" spans="1:57" s="13" customFormat="1" x14ac:dyDescent="0.2">
      <c r="A602" s="7">
        <v>988</v>
      </c>
      <c r="B602" s="8">
        <v>28395</v>
      </c>
      <c r="C602" s="8">
        <v>6517</v>
      </c>
      <c r="D602" s="19">
        <v>43180</v>
      </c>
      <c r="E602" s="7" t="s">
        <v>3</v>
      </c>
      <c r="F602" s="7" t="s">
        <v>4</v>
      </c>
      <c r="G602" s="20" t="s">
        <v>458</v>
      </c>
      <c r="H602" s="7">
        <v>0</v>
      </c>
      <c r="I602" s="11">
        <v>4531.5180000002656</v>
      </c>
      <c r="J602" s="7">
        <v>1.5</v>
      </c>
      <c r="K602" s="7">
        <v>1.5</v>
      </c>
      <c r="L602" s="7">
        <v>0</v>
      </c>
      <c r="M602" s="7">
        <v>0</v>
      </c>
      <c r="N602" s="7">
        <v>0</v>
      </c>
      <c r="O602" s="7">
        <v>0</v>
      </c>
      <c r="P602" s="7">
        <v>1.5</v>
      </c>
      <c r="Q602" s="11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1.5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7">
        <v>0</v>
      </c>
      <c r="AV602" s="7">
        <v>0</v>
      </c>
      <c r="AW602" s="7">
        <v>0</v>
      </c>
      <c r="AX602" s="7">
        <v>0</v>
      </c>
      <c r="AY602" s="7">
        <v>0</v>
      </c>
      <c r="AZ602" s="7">
        <v>0</v>
      </c>
      <c r="BA602" s="7">
        <v>0</v>
      </c>
      <c r="BB602" s="7">
        <v>0</v>
      </c>
      <c r="BC602" s="7">
        <v>0</v>
      </c>
      <c r="BD602" s="7">
        <v>0</v>
      </c>
      <c r="BE602" s="7">
        <v>0</v>
      </c>
    </row>
    <row r="603" spans="1:57" s="6" customFormat="1" x14ac:dyDescent="0.2">
      <c r="A603" s="1">
        <v>989</v>
      </c>
      <c r="B603" s="2">
        <v>28395</v>
      </c>
      <c r="C603" s="2">
        <v>6517</v>
      </c>
      <c r="D603" s="18">
        <v>43180</v>
      </c>
      <c r="E603" s="1" t="s">
        <v>3</v>
      </c>
      <c r="F603" s="1" t="s">
        <v>4</v>
      </c>
      <c r="G603" s="16" t="s">
        <v>459</v>
      </c>
      <c r="H603" s="1">
        <v>0</v>
      </c>
      <c r="I603" s="5">
        <v>4529.5180000002656</v>
      </c>
      <c r="J603" s="1">
        <v>2</v>
      </c>
      <c r="K603" s="1">
        <v>2</v>
      </c>
      <c r="L603" s="1">
        <v>0</v>
      </c>
      <c r="M603" s="1">
        <v>0</v>
      </c>
      <c r="N603" s="1">
        <v>0</v>
      </c>
      <c r="O603" s="1">
        <v>0</v>
      </c>
      <c r="P603" s="1">
        <v>2</v>
      </c>
      <c r="Q603" s="5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2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</row>
    <row r="604" spans="1:57" s="13" customFormat="1" x14ac:dyDescent="0.2">
      <c r="A604" s="7">
        <v>990</v>
      </c>
      <c r="B604" s="8">
        <v>28395</v>
      </c>
      <c r="C604" s="8">
        <v>5010</v>
      </c>
      <c r="D604" s="19">
        <v>43180</v>
      </c>
      <c r="E604" s="7" t="s">
        <v>62</v>
      </c>
      <c r="F604" s="7" t="s">
        <v>63</v>
      </c>
      <c r="G604" s="20" t="s">
        <v>460</v>
      </c>
      <c r="H604" s="7">
        <v>0</v>
      </c>
      <c r="I604" s="11">
        <v>24529.518000000266</v>
      </c>
      <c r="J604" s="7">
        <v>20000</v>
      </c>
      <c r="K604" s="7">
        <v>20000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11">
        <v>20000</v>
      </c>
      <c r="R604" s="7">
        <v>0</v>
      </c>
      <c r="S604" s="7">
        <v>0</v>
      </c>
      <c r="T604" s="7">
        <v>20000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0</v>
      </c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0</v>
      </c>
      <c r="AU604" s="7">
        <v>0</v>
      </c>
      <c r="AV604" s="7">
        <v>0</v>
      </c>
      <c r="AW604" s="7">
        <v>0</v>
      </c>
      <c r="AX604" s="7">
        <v>0</v>
      </c>
      <c r="AY604" s="7">
        <v>0</v>
      </c>
      <c r="AZ604" s="7">
        <v>0</v>
      </c>
      <c r="BA604" s="7">
        <v>0</v>
      </c>
      <c r="BB604" s="7">
        <v>0</v>
      </c>
      <c r="BC604" s="7">
        <v>0</v>
      </c>
      <c r="BD604" s="7">
        <v>0</v>
      </c>
      <c r="BE604" s="7">
        <v>0</v>
      </c>
    </row>
    <row r="605" spans="1:57" s="6" customFormat="1" x14ac:dyDescent="0.2">
      <c r="A605" s="1">
        <v>991</v>
      </c>
      <c r="B605" s="2">
        <v>28395</v>
      </c>
      <c r="C605" s="2">
        <v>6220</v>
      </c>
      <c r="D605" s="18">
        <v>43180</v>
      </c>
      <c r="E605" s="1" t="s">
        <v>10</v>
      </c>
      <c r="F605" s="1" t="s">
        <v>4</v>
      </c>
      <c r="G605" s="16" t="s">
        <v>461</v>
      </c>
      <c r="H605" s="1">
        <v>0</v>
      </c>
      <c r="I605" s="5">
        <v>24504.518000000266</v>
      </c>
      <c r="J605" s="1">
        <v>25</v>
      </c>
      <c r="K605" s="1">
        <v>25</v>
      </c>
      <c r="L605" s="1">
        <v>0</v>
      </c>
      <c r="M605" s="1">
        <v>0</v>
      </c>
      <c r="N605" s="1">
        <v>0</v>
      </c>
      <c r="O605" s="1">
        <v>0</v>
      </c>
      <c r="P605" s="1">
        <v>25</v>
      </c>
      <c r="Q605" s="5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25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</row>
    <row r="606" spans="1:57" s="13" customFormat="1" x14ac:dyDescent="0.2">
      <c r="A606" s="7">
        <v>992</v>
      </c>
      <c r="B606" s="8">
        <v>28395</v>
      </c>
      <c r="C606" s="8">
        <v>6069</v>
      </c>
      <c r="D606" s="19">
        <v>43180</v>
      </c>
      <c r="E606" s="7" t="s">
        <v>6</v>
      </c>
      <c r="F606" s="7" t="s">
        <v>4</v>
      </c>
      <c r="G606" s="20" t="s">
        <v>462</v>
      </c>
      <c r="H606" s="7">
        <v>0</v>
      </c>
      <c r="I606" s="11">
        <v>21704.518000000266</v>
      </c>
      <c r="J606" s="7">
        <v>2800</v>
      </c>
      <c r="K606" s="7">
        <v>2800</v>
      </c>
      <c r="L606" s="7">
        <v>0</v>
      </c>
      <c r="M606" s="7">
        <v>0</v>
      </c>
      <c r="N606" s="7">
        <v>0</v>
      </c>
      <c r="O606" s="7">
        <v>0</v>
      </c>
      <c r="P606" s="7">
        <v>2800</v>
      </c>
      <c r="Q606" s="11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2800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v>0</v>
      </c>
      <c r="AI606" s="7">
        <v>0</v>
      </c>
      <c r="AJ606" s="7">
        <v>0</v>
      </c>
      <c r="AK606" s="7">
        <v>0</v>
      </c>
      <c r="AL606" s="7">
        <v>0</v>
      </c>
      <c r="AM606" s="7">
        <v>0</v>
      </c>
      <c r="AN606" s="7">
        <v>0</v>
      </c>
      <c r="AO606" s="7">
        <v>0</v>
      </c>
      <c r="AP606" s="7">
        <v>0</v>
      </c>
      <c r="AQ606" s="7">
        <v>0</v>
      </c>
      <c r="AR606" s="7">
        <v>0</v>
      </c>
      <c r="AS606" s="7">
        <v>0</v>
      </c>
      <c r="AT606" s="7">
        <v>0</v>
      </c>
      <c r="AU606" s="7">
        <v>0</v>
      </c>
      <c r="AV606" s="7">
        <v>0</v>
      </c>
      <c r="AW606" s="7">
        <v>0</v>
      </c>
      <c r="AX606" s="7">
        <v>0</v>
      </c>
      <c r="AY606" s="7">
        <v>0</v>
      </c>
      <c r="AZ606" s="7">
        <v>0</v>
      </c>
      <c r="BA606" s="7">
        <v>0</v>
      </c>
      <c r="BB606" s="7">
        <v>0</v>
      </c>
      <c r="BC606" s="7">
        <v>0</v>
      </c>
      <c r="BD606" s="7">
        <v>0</v>
      </c>
      <c r="BE606" s="7">
        <v>0</v>
      </c>
    </row>
    <row r="607" spans="1:57" s="6" customFormat="1" x14ac:dyDescent="0.2">
      <c r="A607" s="1">
        <v>993</v>
      </c>
      <c r="B607" s="2">
        <v>28395</v>
      </c>
      <c r="C607" s="2">
        <v>6069</v>
      </c>
      <c r="D607" s="18">
        <v>43180</v>
      </c>
      <c r="E607" s="1" t="s">
        <v>6</v>
      </c>
      <c r="F607" s="1" t="s">
        <v>4</v>
      </c>
      <c r="G607" s="16" t="s">
        <v>462</v>
      </c>
      <c r="H607" s="1">
        <v>0</v>
      </c>
      <c r="I607" s="5">
        <v>21304.518000000266</v>
      </c>
      <c r="J607" s="1">
        <v>400</v>
      </c>
      <c r="K607" s="1">
        <v>400</v>
      </c>
      <c r="L607" s="1">
        <v>0</v>
      </c>
      <c r="M607" s="1">
        <v>0</v>
      </c>
      <c r="N607" s="1">
        <v>0</v>
      </c>
      <c r="O607" s="1">
        <v>0</v>
      </c>
      <c r="P607" s="1">
        <v>400</v>
      </c>
      <c r="Q607" s="5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400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</row>
    <row r="608" spans="1:57" s="13" customFormat="1" x14ac:dyDescent="0.2">
      <c r="A608" s="7">
        <v>994</v>
      </c>
      <c r="B608" s="8">
        <v>28395</v>
      </c>
      <c r="C608" s="8">
        <v>6111</v>
      </c>
      <c r="D608" s="19">
        <v>43181</v>
      </c>
      <c r="E608" s="7" t="s">
        <v>19</v>
      </c>
      <c r="F608" s="7" t="s">
        <v>4</v>
      </c>
      <c r="G608" s="20" t="s">
        <v>463</v>
      </c>
      <c r="H608" s="7">
        <v>0</v>
      </c>
      <c r="I608" s="11">
        <v>20067.518000000266</v>
      </c>
      <c r="J608" s="7">
        <v>1237</v>
      </c>
      <c r="K608" s="7">
        <v>1237</v>
      </c>
      <c r="L608" s="7">
        <v>0</v>
      </c>
      <c r="M608" s="7">
        <v>0</v>
      </c>
      <c r="N608" s="7">
        <v>0</v>
      </c>
      <c r="O608" s="7">
        <v>0</v>
      </c>
      <c r="P608" s="7">
        <v>1237</v>
      </c>
      <c r="Q608" s="11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1237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0</v>
      </c>
      <c r="AL608" s="7">
        <v>0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0</v>
      </c>
      <c r="AU608" s="7">
        <v>0</v>
      </c>
      <c r="AV608" s="7">
        <v>0</v>
      </c>
      <c r="AW608" s="7">
        <v>0</v>
      </c>
      <c r="AX608" s="7">
        <v>0</v>
      </c>
      <c r="AY608" s="7">
        <v>0</v>
      </c>
      <c r="AZ608" s="7">
        <v>0</v>
      </c>
      <c r="BA608" s="7">
        <v>0</v>
      </c>
      <c r="BB608" s="7">
        <v>0</v>
      </c>
      <c r="BC608" s="7">
        <v>0</v>
      </c>
      <c r="BD608" s="7">
        <v>0</v>
      </c>
      <c r="BE608" s="7">
        <v>0</v>
      </c>
    </row>
    <row r="609" spans="1:57" s="6" customFormat="1" x14ac:dyDescent="0.2">
      <c r="A609" s="1">
        <v>995</v>
      </c>
      <c r="B609" s="2">
        <v>28395</v>
      </c>
      <c r="C609" s="2">
        <v>0</v>
      </c>
      <c r="D609" s="18">
        <v>43181</v>
      </c>
      <c r="E609" s="1" t="s">
        <v>10</v>
      </c>
      <c r="F609" s="1" t="s">
        <v>4</v>
      </c>
      <c r="G609" s="16" t="s">
        <v>464</v>
      </c>
      <c r="H609" s="1">
        <v>0</v>
      </c>
      <c r="I609" s="5">
        <v>16067.518000000266</v>
      </c>
      <c r="J609" s="1">
        <v>4000</v>
      </c>
      <c r="K609" s="1">
        <v>4000</v>
      </c>
      <c r="L609" s="1">
        <v>0</v>
      </c>
      <c r="M609" s="1">
        <v>0</v>
      </c>
      <c r="N609" s="1">
        <v>0</v>
      </c>
      <c r="O609" s="1">
        <v>0</v>
      </c>
      <c r="P609" s="1">
        <v>4000</v>
      </c>
      <c r="Q609" s="5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4000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</row>
    <row r="610" spans="1:57" s="13" customFormat="1" x14ac:dyDescent="0.2">
      <c r="A610" s="7">
        <v>996</v>
      </c>
      <c r="B610" s="8">
        <v>28395</v>
      </c>
      <c r="C610" s="8">
        <v>1010</v>
      </c>
      <c r="D610" s="19">
        <v>43181</v>
      </c>
      <c r="E610" s="7" t="s">
        <v>24</v>
      </c>
      <c r="F610" s="7" t="s">
        <v>22</v>
      </c>
      <c r="G610" s="20" t="s">
        <v>25</v>
      </c>
      <c r="H610" s="7">
        <v>0</v>
      </c>
      <c r="I610" s="11">
        <v>14067.518000000266</v>
      </c>
      <c r="J610" s="7">
        <v>2000</v>
      </c>
      <c r="K610" s="7">
        <v>2000</v>
      </c>
      <c r="L610" s="7">
        <v>0</v>
      </c>
      <c r="M610" s="7">
        <v>2000</v>
      </c>
      <c r="N610" s="7">
        <v>0</v>
      </c>
      <c r="O610" s="7">
        <v>0</v>
      </c>
      <c r="P610" s="7">
        <v>2000</v>
      </c>
      <c r="Q610" s="11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0</v>
      </c>
      <c r="AL610" s="7">
        <v>0</v>
      </c>
      <c r="AM610" s="7">
        <v>0</v>
      </c>
      <c r="AN610" s="7">
        <v>0</v>
      </c>
      <c r="AO610" s="7">
        <v>0</v>
      </c>
      <c r="AP610" s="7">
        <v>0</v>
      </c>
      <c r="AQ610" s="7">
        <v>0</v>
      </c>
      <c r="AR610" s="7">
        <v>0</v>
      </c>
      <c r="AS610" s="7">
        <v>0</v>
      </c>
      <c r="AT610" s="7">
        <v>0</v>
      </c>
      <c r="AU610" s="7">
        <v>0</v>
      </c>
      <c r="AV610" s="7">
        <v>0</v>
      </c>
      <c r="AW610" s="7">
        <v>0</v>
      </c>
      <c r="AX610" s="7">
        <v>0</v>
      </c>
      <c r="AY610" s="7">
        <v>0</v>
      </c>
      <c r="AZ610" s="7">
        <v>0</v>
      </c>
      <c r="BA610" s="7">
        <v>0</v>
      </c>
      <c r="BB610" s="7">
        <v>0</v>
      </c>
      <c r="BC610" s="7">
        <v>0</v>
      </c>
      <c r="BD610" s="7">
        <v>0</v>
      </c>
      <c r="BE610" s="7">
        <v>0</v>
      </c>
    </row>
    <row r="611" spans="1:57" s="6" customFormat="1" x14ac:dyDescent="0.2">
      <c r="A611" s="1">
        <v>997</v>
      </c>
      <c r="B611" s="2">
        <v>28395</v>
      </c>
      <c r="C611" s="2">
        <v>8008</v>
      </c>
      <c r="D611" s="18">
        <v>43181</v>
      </c>
      <c r="E611" s="1" t="s">
        <v>40</v>
      </c>
      <c r="F611" s="1" t="s">
        <v>41</v>
      </c>
      <c r="G611" s="16" t="s">
        <v>465</v>
      </c>
      <c r="H611" s="1">
        <v>0</v>
      </c>
      <c r="I611" s="5">
        <v>14062.518000000266</v>
      </c>
      <c r="J611" s="1">
        <v>5</v>
      </c>
      <c r="K611" s="1">
        <v>5</v>
      </c>
      <c r="L611" s="1">
        <v>0</v>
      </c>
      <c r="M611" s="1">
        <v>0</v>
      </c>
      <c r="N611" s="1">
        <v>0</v>
      </c>
      <c r="O611" s="1">
        <v>0</v>
      </c>
      <c r="P611" s="1">
        <v>5</v>
      </c>
      <c r="Q611" s="5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5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</row>
    <row r="612" spans="1:57" s="13" customFormat="1" x14ac:dyDescent="0.2">
      <c r="A612" s="7">
        <v>998</v>
      </c>
      <c r="B612" s="8">
        <v>28395</v>
      </c>
      <c r="C612" s="8">
        <v>6220</v>
      </c>
      <c r="D612" s="19">
        <v>43181</v>
      </c>
      <c r="E612" s="7" t="s">
        <v>10</v>
      </c>
      <c r="F612" s="7" t="s">
        <v>4</v>
      </c>
      <c r="G612" s="20" t="s">
        <v>466</v>
      </c>
      <c r="H612" s="7">
        <v>0</v>
      </c>
      <c r="I612" s="11">
        <v>14047.518000000266</v>
      </c>
      <c r="J612" s="7">
        <v>15</v>
      </c>
      <c r="K612" s="7">
        <v>15</v>
      </c>
      <c r="L612" s="7">
        <v>0</v>
      </c>
      <c r="M612" s="7">
        <v>0</v>
      </c>
      <c r="N612" s="7">
        <v>0</v>
      </c>
      <c r="O612" s="7">
        <v>0</v>
      </c>
      <c r="P612" s="7">
        <v>15</v>
      </c>
      <c r="Q612" s="11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15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0</v>
      </c>
      <c r="AI612" s="7">
        <v>0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0</v>
      </c>
      <c r="AU612" s="7">
        <v>0</v>
      </c>
      <c r="AV612" s="7">
        <v>0</v>
      </c>
      <c r="AW612" s="7">
        <v>0</v>
      </c>
      <c r="AX612" s="7">
        <v>0</v>
      </c>
      <c r="AY612" s="7">
        <v>0</v>
      </c>
      <c r="AZ612" s="7">
        <v>0</v>
      </c>
      <c r="BA612" s="7">
        <v>0</v>
      </c>
      <c r="BB612" s="7">
        <v>0</v>
      </c>
      <c r="BC612" s="7">
        <v>0</v>
      </c>
      <c r="BD612" s="7">
        <v>0</v>
      </c>
      <c r="BE612" s="7">
        <v>0</v>
      </c>
    </row>
    <row r="613" spans="1:57" s="6" customFormat="1" x14ac:dyDescent="0.2">
      <c r="A613" s="1">
        <v>999</v>
      </c>
      <c r="B613" s="2">
        <v>28395</v>
      </c>
      <c r="C613" s="2">
        <v>1010</v>
      </c>
      <c r="D613" s="18">
        <v>43181</v>
      </c>
      <c r="E613" s="1" t="s">
        <v>21</v>
      </c>
      <c r="F613" s="1" t="s">
        <v>22</v>
      </c>
      <c r="G613" s="16" t="s">
        <v>23</v>
      </c>
      <c r="H613" s="1">
        <v>0</v>
      </c>
      <c r="I613" s="5">
        <v>16047.518000000266</v>
      </c>
      <c r="J613" s="1">
        <v>2000</v>
      </c>
      <c r="K613" s="1">
        <v>2000</v>
      </c>
      <c r="L613" s="1">
        <v>2000</v>
      </c>
      <c r="M613" s="1">
        <v>0</v>
      </c>
      <c r="N613" s="1">
        <v>0</v>
      </c>
      <c r="O613" s="1">
        <v>0</v>
      </c>
      <c r="P613" s="1">
        <v>0</v>
      </c>
      <c r="Q613" s="5">
        <v>2000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</row>
    <row r="614" spans="1:57" s="13" customFormat="1" x14ac:dyDescent="0.2">
      <c r="A614" s="7">
        <v>1000</v>
      </c>
      <c r="B614" s="8">
        <v>28395</v>
      </c>
      <c r="C614" s="8">
        <v>1122</v>
      </c>
      <c r="D614" s="19">
        <v>43181</v>
      </c>
      <c r="E614" s="7" t="s">
        <v>24</v>
      </c>
      <c r="F614" s="7" t="s">
        <v>110</v>
      </c>
      <c r="G614" s="20" t="s">
        <v>360</v>
      </c>
      <c r="H614" s="7">
        <v>0</v>
      </c>
      <c r="I614" s="11">
        <v>15947.518000000266</v>
      </c>
      <c r="J614" s="7">
        <v>100</v>
      </c>
      <c r="K614" s="7">
        <v>100</v>
      </c>
      <c r="L614" s="7">
        <v>0</v>
      </c>
      <c r="M614" s="7">
        <v>0</v>
      </c>
      <c r="N614" s="7">
        <v>0</v>
      </c>
      <c r="O614" s="7">
        <v>100</v>
      </c>
      <c r="P614" s="7">
        <v>100</v>
      </c>
      <c r="Q614" s="11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7">
        <v>0</v>
      </c>
      <c r="AJ614" s="7">
        <v>0</v>
      </c>
      <c r="AK614" s="7">
        <v>0</v>
      </c>
      <c r="AL614" s="7">
        <v>0</v>
      </c>
      <c r="AM614" s="7">
        <v>0</v>
      </c>
      <c r="AN614" s="7">
        <v>0</v>
      </c>
      <c r="AO614" s="7">
        <v>0</v>
      </c>
      <c r="AP614" s="7">
        <v>0</v>
      </c>
      <c r="AQ614" s="7">
        <v>0</v>
      </c>
      <c r="AR614" s="7">
        <v>0</v>
      </c>
      <c r="AS614" s="7">
        <v>0</v>
      </c>
      <c r="AT614" s="7">
        <v>0</v>
      </c>
      <c r="AU614" s="7">
        <v>0</v>
      </c>
      <c r="AV614" s="7">
        <v>0</v>
      </c>
      <c r="AW614" s="7">
        <v>0</v>
      </c>
      <c r="AX614" s="7">
        <v>0</v>
      </c>
      <c r="AY614" s="7">
        <v>0</v>
      </c>
      <c r="AZ614" s="7">
        <v>0</v>
      </c>
      <c r="BA614" s="7">
        <v>0</v>
      </c>
      <c r="BB614" s="7">
        <v>0</v>
      </c>
      <c r="BC614" s="7">
        <v>0</v>
      </c>
      <c r="BD614" s="7">
        <v>0</v>
      </c>
      <c r="BE614" s="7">
        <v>0</v>
      </c>
    </row>
    <row r="615" spans="1:57" s="6" customFormat="1" x14ac:dyDescent="0.2">
      <c r="A615" s="1">
        <v>1001</v>
      </c>
      <c r="B615" s="2">
        <v>28395</v>
      </c>
      <c r="C615" s="2">
        <v>1115</v>
      </c>
      <c r="D615" s="18">
        <v>43181</v>
      </c>
      <c r="E615" s="1" t="s">
        <v>24</v>
      </c>
      <c r="F615" s="1" t="s">
        <v>110</v>
      </c>
      <c r="G615" s="16" t="s">
        <v>361</v>
      </c>
      <c r="H615" s="1">
        <v>0</v>
      </c>
      <c r="I615" s="5">
        <v>15747.518000000266</v>
      </c>
      <c r="J615" s="1">
        <v>200</v>
      </c>
      <c r="K615" s="1">
        <v>200</v>
      </c>
      <c r="L615" s="1">
        <v>0</v>
      </c>
      <c r="M615" s="1">
        <v>0</v>
      </c>
      <c r="N615" s="1">
        <v>0</v>
      </c>
      <c r="O615" s="1">
        <v>200</v>
      </c>
      <c r="P615" s="1">
        <v>200</v>
      </c>
      <c r="Q615" s="5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</row>
    <row r="616" spans="1:57" s="13" customFormat="1" x14ac:dyDescent="0.2">
      <c r="A616" s="7">
        <v>1002</v>
      </c>
      <c r="B616" s="8">
        <v>28395</v>
      </c>
      <c r="C616" s="8">
        <v>0</v>
      </c>
      <c r="D616" s="19">
        <v>43181</v>
      </c>
      <c r="E616" s="7" t="s">
        <v>3</v>
      </c>
      <c r="F616" s="7" t="s">
        <v>4</v>
      </c>
      <c r="G616" s="20" t="s">
        <v>467</v>
      </c>
      <c r="H616" s="7">
        <v>0</v>
      </c>
      <c r="I616" s="11">
        <v>15712.518000000266</v>
      </c>
      <c r="J616" s="7">
        <v>35</v>
      </c>
      <c r="K616" s="7">
        <v>35</v>
      </c>
      <c r="L616" s="7">
        <v>0</v>
      </c>
      <c r="M616" s="7">
        <v>0</v>
      </c>
      <c r="N616" s="7">
        <v>0</v>
      </c>
      <c r="O616" s="7">
        <v>0</v>
      </c>
      <c r="P616" s="7">
        <v>35</v>
      </c>
      <c r="Q616" s="11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35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0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0</v>
      </c>
      <c r="AU616" s="7">
        <v>0</v>
      </c>
      <c r="AV616" s="7">
        <v>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0</v>
      </c>
      <c r="BC616" s="7">
        <v>0</v>
      </c>
      <c r="BD616" s="7">
        <v>0</v>
      </c>
      <c r="BE616" s="7">
        <v>0</v>
      </c>
    </row>
    <row r="617" spans="1:57" s="6" customFormat="1" x14ac:dyDescent="0.2">
      <c r="A617" s="1">
        <v>1003</v>
      </c>
      <c r="B617" s="2">
        <v>28395</v>
      </c>
      <c r="C617" s="2">
        <v>0</v>
      </c>
      <c r="D617" s="18">
        <v>43181</v>
      </c>
      <c r="E617" s="1" t="s">
        <v>3</v>
      </c>
      <c r="F617" s="1" t="s">
        <v>4</v>
      </c>
      <c r="G617" s="16" t="s">
        <v>468</v>
      </c>
      <c r="H617" s="1">
        <v>0</v>
      </c>
      <c r="I617" s="5">
        <v>15662.518000000266</v>
      </c>
      <c r="J617" s="1">
        <v>50</v>
      </c>
      <c r="K617" s="1">
        <v>50</v>
      </c>
      <c r="L617" s="1">
        <v>0</v>
      </c>
      <c r="M617" s="1">
        <v>0</v>
      </c>
      <c r="N617" s="1">
        <v>0</v>
      </c>
      <c r="O617" s="1">
        <v>0</v>
      </c>
      <c r="P617" s="1">
        <v>50</v>
      </c>
      <c r="Q617" s="5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50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</row>
    <row r="618" spans="1:57" s="13" customFormat="1" x14ac:dyDescent="0.2">
      <c r="A618" s="7">
        <v>1004</v>
      </c>
      <c r="B618" s="8">
        <v>28395</v>
      </c>
      <c r="C618" s="8">
        <v>0</v>
      </c>
      <c r="D618" s="19">
        <v>43181</v>
      </c>
      <c r="E618" s="7" t="s">
        <v>3</v>
      </c>
      <c r="F618" s="7" t="s">
        <v>4</v>
      </c>
      <c r="G618" s="20" t="s">
        <v>469</v>
      </c>
      <c r="H618" s="7">
        <v>0</v>
      </c>
      <c r="I618" s="11">
        <v>15637.518000000266</v>
      </c>
      <c r="J618" s="7">
        <v>25</v>
      </c>
      <c r="K618" s="7">
        <v>25</v>
      </c>
      <c r="L618" s="7">
        <v>0</v>
      </c>
      <c r="M618" s="7">
        <v>0</v>
      </c>
      <c r="N618" s="7">
        <v>0</v>
      </c>
      <c r="O618" s="7">
        <v>0</v>
      </c>
      <c r="P618" s="7">
        <v>25</v>
      </c>
      <c r="Q618" s="11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25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v>0</v>
      </c>
      <c r="BD618" s="7">
        <v>0</v>
      </c>
      <c r="BE618" s="7">
        <v>0</v>
      </c>
    </row>
    <row r="619" spans="1:57" s="6" customFormat="1" x14ac:dyDescent="0.2">
      <c r="A619" s="1">
        <v>1005</v>
      </c>
      <c r="B619" s="2">
        <v>28395</v>
      </c>
      <c r="C619" s="2">
        <v>1124</v>
      </c>
      <c r="D619" s="18">
        <v>43181</v>
      </c>
      <c r="E619" s="1" t="s">
        <v>24</v>
      </c>
      <c r="F619" s="1" t="s">
        <v>110</v>
      </c>
      <c r="G619" s="16" t="s">
        <v>470</v>
      </c>
      <c r="H619" s="1">
        <v>0</v>
      </c>
      <c r="I619" s="5">
        <v>15437.518000000266</v>
      </c>
      <c r="J619" s="1">
        <v>200</v>
      </c>
      <c r="K619" s="1">
        <v>200</v>
      </c>
      <c r="L619" s="1">
        <v>0</v>
      </c>
      <c r="M619" s="1">
        <v>0</v>
      </c>
      <c r="N619" s="1">
        <v>0</v>
      </c>
      <c r="O619" s="1">
        <v>200</v>
      </c>
      <c r="P619" s="1">
        <v>200</v>
      </c>
      <c r="Q619" s="5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</row>
    <row r="620" spans="1:57" s="13" customFormat="1" x14ac:dyDescent="0.2">
      <c r="A620" s="7">
        <v>1006</v>
      </c>
      <c r="B620" s="8">
        <v>28395</v>
      </c>
      <c r="C620" s="8">
        <v>1010</v>
      </c>
      <c r="D620" s="19">
        <v>43181</v>
      </c>
      <c r="E620" s="7" t="s">
        <v>24</v>
      </c>
      <c r="F620" s="7" t="s">
        <v>22</v>
      </c>
      <c r="G620" s="20" t="s">
        <v>25</v>
      </c>
      <c r="H620" s="7">
        <v>0</v>
      </c>
      <c r="I620" s="11">
        <v>15017.518000000266</v>
      </c>
      <c r="J620" s="7">
        <v>420</v>
      </c>
      <c r="K620" s="7">
        <v>420</v>
      </c>
      <c r="L620" s="7">
        <v>0</v>
      </c>
      <c r="M620" s="7">
        <v>420</v>
      </c>
      <c r="N620" s="7">
        <v>0</v>
      </c>
      <c r="O620" s="7">
        <v>0</v>
      </c>
      <c r="P620" s="7">
        <v>420</v>
      </c>
      <c r="Q620" s="11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7">
        <v>0</v>
      </c>
      <c r="AV620" s="7">
        <v>0</v>
      </c>
      <c r="AW620" s="7">
        <v>0</v>
      </c>
      <c r="AX620" s="7">
        <v>0</v>
      </c>
      <c r="AY620" s="7">
        <v>0</v>
      </c>
      <c r="AZ620" s="7">
        <v>0</v>
      </c>
      <c r="BA620" s="7">
        <v>0</v>
      </c>
      <c r="BB620" s="7">
        <v>0</v>
      </c>
      <c r="BC620" s="7">
        <v>0</v>
      </c>
      <c r="BD620" s="7">
        <v>0</v>
      </c>
      <c r="BE620" s="7">
        <v>0</v>
      </c>
    </row>
    <row r="621" spans="1:57" s="6" customFormat="1" x14ac:dyDescent="0.2">
      <c r="A621" s="1">
        <v>1007</v>
      </c>
      <c r="B621" s="2">
        <v>28395</v>
      </c>
      <c r="C621" s="2">
        <v>1116</v>
      </c>
      <c r="D621" s="18">
        <v>43181</v>
      </c>
      <c r="E621" s="1" t="s">
        <v>24</v>
      </c>
      <c r="F621" s="1" t="s">
        <v>110</v>
      </c>
      <c r="G621" s="16" t="s">
        <v>400</v>
      </c>
      <c r="H621" s="1">
        <v>0</v>
      </c>
      <c r="I621" s="5">
        <v>14617.518000000266</v>
      </c>
      <c r="J621" s="1">
        <v>400</v>
      </c>
      <c r="K621" s="1">
        <v>400</v>
      </c>
      <c r="L621" s="1">
        <v>0</v>
      </c>
      <c r="M621" s="1">
        <v>0</v>
      </c>
      <c r="N621" s="1">
        <v>0</v>
      </c>
      <c r="O621" s="1">
        <v>400</v>
      </c>
      <c r="P621" s="1">
        <v>400</v>
      </c>
      <c r="Q621" s="5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</row>
    <row r="622" spans="1:57" s="13" customFormat="1" x14ac:dyDescent="0.2">
      <c r="A622" s="7">
        <v>1008</v>
      </c>
      <c r="B622" s="8">
        <v>28395</v>
      </c>
      <c r="C622" s="8">
        <v>6220</v>
      </c>
      <c r="D622" s="19">
        <v>43181</v>
      </c>
      <c r="E622" s="7" t="s">
        <v>10</v>
      </c>
      <c r="F622" s="7" t="s">
        <v>4</v>
      </c>
      <c r="G622" s="20" t="s">
        <v>471</v>
      </c>
      <c r="H622" s="7">
        <v>0</v>
      </c>
      <c r="I622" s="11">
        <v>14597.518000000266</v>
      </c>
      <c r="J622" s="7">
        <v>20</v>
      </c>
      <c r="K622" s="7">
        <v>20</v>
      </c>
      <c r="L622" s="7">
        <v>0</v>
      </c>
      <c r="M622" s="7">
        <v>0</v>
      </c>
      <c r="N622" s="7">
        <v>0</v>
      </c>
      <c r="O622" s="7">
        <v>0</v>
      </c>
      <c r="P622" s="7">
        <v>20</v>
      </c>
      <c r="Q622" s="11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20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7">
        <v>0</v>
      </c>
      <c r="AV622" s="7">
        <v>0</v>
      </c>
      <c r="AW622" s="7">
        <v>0</v>
      </c>
      <c r="AX622" s="7">
        <v>0</v>
      </c>
      <c r="AY622" s="7">
        <v>0</v>
      </c>
      <c r="AZ622" s="7">
        <v>0</v>
      </c>
      <c r="BA622" s="7">
        <v>0</v>
      </c>
      <c r="BB622" s="7">
        <v>0</v>
      </c>
      <c r="BC622" s="7">
        <v>0</v>
      </c>
      <c r="BD622" s="7">
        <v>0</v>
      </c>
      <c r="BE622" s="7">
        <v>0</v>
      </c>
    </row>
    <row r="623" spans="1:57" s="6" customFormat="1" x14ac:dyDescent="0.2">
      <c r="A623" s="1">
        <v>1009</v>
      </c>
      <c r="B623" s="2">
        <v>28395</v>
      </c>
      <c r="C623" s="2">
        <v>6220</v>
      </c>
      <c r="D623" s="18">
        <v>43181</v>
      </c>
      <c r="E623" s="1" t="s">
        <v>10</v>
      </c>
      <c r="F623" s="1" t="s">
        <v>4</v>
      </c>
      <c r="G623" s="16" t="s">
        <v>472</v>
      </c>
      <c r="H623" s="1">
        <v>0</v>
      </c>
      <c r="I623" s="5">
        <v>14532.518000000266</v>
      </c>
      <c r="J623" s="1">
        <v>65</v>
      </c>
      <c r="K623" s="1">
        <v>65</v>
      </c>
      <c r="L623" s="1">
        <v>0</v>
      </c>
      <c r="M623" s="1">
        <v>0</v>
      </c>
      <c r="N623" s="1">
        <v>0</v>
      </c>
      <c r="O623" s="1">
        <v>0</v>
      </c>
      <c r="P623" s="1">
        <v>65</v>
      </c>
      <c r="Q623" s="5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65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</row>
    <row r="624" spans="1:57" s="13" customFormat="1" x14ac:dyDescent="0.2">
      <c r="A624" s="7">
        <v>1010</v>
      </c>
      <c r="B624" s="8">
        <v>28395</v>
      </c>
      <c r="C624" s="8">
        <v>1115</v>
      </c>
      <c r="D624" s="19">
        <v>43181</v>
      </c>
      <c r="E624" s="7" t="s">
        <v>24</v>
      </c>
      <c r="F624" s="7" t="s">
        <v>110</v>
      </c>
      <c r="G624" s="20" t="s">
        <v>361</v>
      </c>
      <c r="H624" s="7">
        <v>0</v>
      </c>
      <c r="I624" s="11">
        <v>14482.518000000266</v>
      </c>
      <c r="J624" s="7">
        <v>50</v>
      </c>
      <c r="K624" s="7">
        <v>50</v>
      </c>
      <c r="L624" s="7">
        <v>0</v>
      </c>
      <c r="M624" s="7">
        <v>0</v>
      </c>
      <c r="N624" s="7">
        <v>0</v>
      </c>
      <c r="O624" s="7">
        <v>50</v>
      </c>
      <c r="P624" s="7">
        <v>50</v>
      </c>
      <c r="Q624" s="11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7">
        <v>0</v>
      </c>
      <c r="AV624" s="7">
        <v>0</v>
      </c>
      <c r="AW624" s="7">
        <v>0</v>
      </c>
      <c r="AX624" s="7">
        <v>0</v>
      </c>
      <c r="AY624" s="7">
        <v>0</v>
      </c>
      <c r="AZ624" s="7">
        <v>0</v>
      </c>
      <c r="BA624" s="7">
        <v>0</v>
      </c>
      <c r="BB624" s="7">
        <v>0</v>
      </c>
      <c r="BC624" s="7">
        <v>0</v>
      </c>
      <c r="BD624" s="7">
        <v>0</v>
      </c>
      <c r="BE624" s="7">
        <v>0</v>
      </c>
    </row>
    <row r="625" spans="1:57" s="6" customFormat="1" x14ac:dyDescent="0.2">
      <c r="A625" s="1">
        <v>1011</v>
      </c>
      <c r="B625" s="2">
        <v>28395</v>
      </c>
      <c r="C625" s="2">
        <v>6069</v>
      </c>
      <c r="D625" s="18">
        <v>43181</v>
      </c>
      <c r="E625" s="1" t="s">
        <v>6</v>
      </c>
      <c r="F625" s="1" t="s">
        <v>4</v>
      </c>
      <c r="G625" s="16" t="s">
        <v>462</v>
      </c>
      <c r="H625" s="1">
        <v>0</v>
      </c>
      <c r="I625" s="5">
        <v>14082.518000000266</v>
      </c>
      <c r="J625" s="1">
        <v>400</v>
      </c>
      <c r="K625" s="1">
        <v>400</v>
      </c>
      <c r="L625" s="1">
        <v>0</v>
      </c>
      <c r="M625" s="1">
        <v>0</v>
      </c>
      <c r="N625" s="1">
        <v>0</v>
      </c>
      <c r="O625" s="1">
        <v>0</v>
      </c>
      <c r="P625" s="1">
        <v>400</v>
      </c>
      <c r="Q625" s="5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400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</row>
    <row r="626" spans="1:57" s="13" customFormat="1" x14ac:dyDescent="0.2">
      <c r="A626" s="7">
        <v>1012</v>
      </c>
      <c r="B626" s="8">
        <v>28395</v>
      </c>
      <c r="C626" s="8">
        <v>6220</v>
      </c>
      <c r="D626" s="19">
        <v>43181</v>
      </c>
      <c r="E626" s="7" t="s">
        <v>10</v>
      </c>
      <c r="F626" s="7" t="s">
        <v>4</v>
      </c>
      <c r="G626" s="20" t="s">
        <v>466</v>
      </c>
      <c r="H626" s="7">
        <v>0</v>
      </c>
      <c r="I626" s="11">
        <v>14047.518000000266</v>
      </c>
      <c r="J626" s="7">
        <v>35</v>
      </c>
      <c r="K626" s="7">
        <v>35</v>
      </c>
      <c r="L626" s="7">
        <v>0</v>
      </c>
      <c r="M626" s="7">
        <v>0</v>
      </c>
      <c r="N626" s="7">
        <v>0</v>
      </c>
      <c r="O626" s="7">
        <v>0</v>
      </c>
      <c r="P626" s="7">
        <v>35</v>
      </c>
      <c r="Q626" s="11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35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 s="7">
        <v>0</v>
      </c>
      <c r="AL626" s="7">
        <v>0</v>
      </c>
      <c r="AM626" s="7">
        <v>0</v>
      </c>
      <c r="AN626" s="7">
        <v>0</v>
      </c>
      <c r="AO626" s="7">
        <v>0</v>
      </c>
      <c r="AP626" s="7">
        <v>0</v>
      </c>
      <c r="AQ626" s="7">
        <v>0</v>
      </c>
      <c r="AR626" s="7">
        <v>0</v>
      </c>
      <c r="AS626" s="7">
        <v>0</v>
      </c>
      <c r="AT626" s="7">
        <v>0</v>
      </c>
      <c r="AU626" s="7">
        <v>0</v>
      </c>
      <c r="AV626" s="7">
        <v>0</v>
      </c>
      <c r="AW626" s="7">
        <v>0</v>
      </c>
      <c r="AX626" s="7">
        <v>0</v>
      </c>
      <c r="AY626" s="7">
        <v>0</v>
      </c>
      <c r="AZ626" s="7">
        <v>0</v>
      </c>
      <c r="BA626" s="7">
        <v>0</v>
      </c>
      <c r="BB626" s="7">
        <v>0</v>
      </c>
      <c r="BC626" s="7">
        <v>0</v>
      </c>
      <c r="BD626" s="7">
        <v>0</v>
      </c>
      <c r="BE626" s="7">
        <v>0</v>
      </c>
    </row>
    <row r="627" spans="1:57" s="6" customFormat="1" x14ac:dyDescent="0.2">
      <c r="A627" s="1">
        <v>1013</v>
      </c>
      <c r="B627" s="2">
        <v>28395</v>
      </c>
      <c r="C627" s="2">
        <v>1111</v>
      </c>
      <c r="D627" s="18">
        <v>43181</v>
      </c>
      <c r="E627" s="1" t="s">
        <v>24</v>
      </c>
      <c r="F627" s="1" t="s">
        <v>110</v>
      </c>
      <c r="G627" s="16" t="s">
        <v>428</v>
      </c>
      <c r="H627" s="1">
        <v>0</v>
      </c>
      <c r="I627" s="5">
        <v>13927.518000000266</v>
      </c>
      <c r="J627" s="1">
        <v>120</v>
      </c>
      <c r="K627" s="1">
        <v>120</v>
      </c>
      <c r="L627" s="1">
        <v>0</v>
      </c>
      <c r="M627" s="1">
        <v>0</v>
      </c>
      <c r="N627" s="1">
        <v>0</v>
      </c>
      <c r="O627" s="1">
        <v>120</v>
      </c>
      <c r="P627" s="1">
        <v>120</v>
      </c>
      <c r="Q627" s="5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</row>
    <row r="628" spans="1:57" s="13" customFormat="1" x14ac:dyDescent="0.2">
      <c r="A628" s="7">
        <v>1014</v>
      </c>
      <c r="B628" s="8">
        <v>28395</v>
      </c>
      <c r="C628" s="8">
        <v>7111</v>
      </c>
      <c r="D628" s="19">
        <v>43184</v>
      </c>
      <c r="E628" s="7" t="s">
        <v>0</v>
      </c>
      <c r="F628" s="7" t="s">
        <v>1</v>
      </c>
      <c r="G628" s="31" t="s">
        <v>473</v>
      </c>
      <c r="H628" s="7">
        <v>0</v>
      </c>
      <c r="I628" s="11">
        <v>13027.518000000266</v>
      </c>
      <c r="J628" s="7">
        <v>900</v>
      </c>
      <c r="K628" s="7">
        <v>900</v>
      </c>
      <c r="L628" s="7">
        <v>0</v>
      </c>
      <c r="M628" s="7">
        <v>0</v>
      </c>
      <c r="N628" s="7">
        <v>0</v>
      </c>
      <c r="O628" s="7">
        <v>0</v>
      </c>
      <c r="P628" s="7">
        <v>900</v>
      </c>
      <c r="Q628" s="11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900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7">
        <v>0</v>
      </c>
      <c r="AV628" s="7">
        <v>0</v>
      </c>
      <c r="AW628" s="7">
        <v>0</v>
      </c>
      <c r="AX628" s="7">
        <v>0</v>
      </c>
      <c r="AY628" s="7">
        <v>0</v>
      </c>
      <c r="AZ628" s="7">
        <v>0</v>
      </c>
      <c r="BA628" s="7">
        <v>0</v>
      </c>
      <c r="BB628" s="7">
        <v>0</v>
      </c>
      <c r="BC628" s="7">
        <v>0</v>
      </c>
      <c r="BD628" s="7">
        <v>0</v>
      </c>
      <c r="BE628" s="7">
        <v>0</v>
      </c>
    </row>
    <row r="629" spans="1:57" s="6" customFormat="1" x14ac:dyDescent="0.2">
      <c r="A629" s="1">
        <v>1015</v>
      </c>
      <c r="B629" s="2">
        <v>28395</v>
      </c>
      <c r="C629" s="2">
        <v>1010</v>
      </c>
      <c r="D629" s="18">
        <v>43184</v>
      </c>
      <c r="E629" s="1" t="s">
        <v>21</v>
      </c>
      <c r="F629" s="1" t="s">
        <v>22</v>
      </c>
      <c r="G629" s="16" t="s">
        <v>23</v>
      </c>
      <c r="H629" s="1">
        <v>0</v>
      </c>
      <c r="I629" s="5">
        <v>15027.518000000266</v>
      </c>
      <c r="J629" s="1">
        <v>2000</v>
      </c>
      <c r="K629" s="1">
        <v>2000</v>
      </c>
      <c r="L629" s="1">
        <v>2000</v>
      </c>
      <c r="M629" s="1">
        <v>0</v>
      </c>
      <c r="N629" s="1">
        <v>0</v>
      </c>
      <c r="O629" s="1">
        <v>0</v>
      </c>
      <c r="P629" s="1">
        <v>0</v>
      </c>
      <c r="Q629" s="5">
        <v>2000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</row>
    <row r="630" spans="1:57" s="13" customFormat="1" x14ac:dyDescent="0.2">
      <c r="A630" s="7">
        <v>1016</v>
      </c>
      <c r="B630" s="8">
        <v>28395</v>
      </c>
      <c r="C630" s="8">
        <v>7111</v>
      </c>
      <c r="D630" s="19">
        <v>43184</v>
      </c>
      <c r="E630" s="7" t="s">
        <v>3</v>
      </c>
      <c r="F630" s="7" t="s">
        <v>4</v>
      </c>
      <c r="G630" s="20" t="s">
        <v>474</v>
      </c>
      <c r="H630" s="7">
        <v>0</v>
      </c>
      <c r="I630" s="11">
        <v>13027.518000000266</v>
      </c>
      <c r="J630" s="7">
        <v>2000</v>
      </c>
      <c r="K630" s="7">
        <v>2000</v>
      </c>
      <c r="L630" s="7">
        <v>0</v>
      </c>
      <c r="M630" s="7">
        <v>0</v>
      </c>
      <c r="N630" s="7">
        <v>0</v>
      </c>
      <c r="O630" s="7">
        <v>0</v>
      </c>
      <c r="P630" s="7">
        <v>2000</v>
      </c>
      <c r="Q630" s="11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2000</v>
      </c>
      <c r="X630" s="7">
        <v>0</v>
      </c>
      <c r="Y630" s="7">
        <v>0</v>
      </c>
      <c r="Z630" s="7">
        <v>0</v>
      </c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7">
        <v>0</v>
      </c>
      <c r="AJ630" s="7">
        <v>0</v>
      </c>
      <c r="AK630" s="7">
        <v>0</v>
      </c>
      <c r="AL630" s="7">
        <v>0</v>
      </c>
      <c r="AM630" s="7">
        <v>0</v>
      </c>
      <c r="AN630" s="7">
        <v>0</v>
      </c>
      <c r="AO630" s="7">
        <v>0</v>
      </c>
      <c r="AP630" s="7">
        <v>0</v>
      </c>
      <c r="AQ630" s="7">
        <v>0</v>
      </c>
      <c r="AR630" s="7">
        <v>0</v>
      </c>
      <c r="AS630" s="7">
        <v>0</v>
      </c>
      <c r="AT630" s="7">
        <v>0</v>
      </c>
      <c r="AU630" s="7">
        <v>0</v>
      </c>
      <c r="AV630" s="7">
        <v>0</v>
      </c>
      <c r="AW630" s="7">
        <v>0</v>
      </c>
      <c r="AX630" s="7">
        <v>0</v>
      </c>
      <c r="AY630" s="7">
        <v>0</v>
      </c>
      <c r="AZ630" s="7">
        <v>0</v>
      </c>
      <c r="BA630" s="7">
        <v>0</v>
      </c>
      <c r="BB630" s="7">
        <v>0</v>
      </c>
      <c r="BC630" s="7">
        <v>0</v>
      </c>
      <c r="BD630" s="7">
        <v>0</v>
      </c>
      <c r="BE630" s="7">
        <v>0</v>
      </c>
    </row>
    <row r="631" spans="1:57" s="6" customFormat="1" x14ac:dyDescent="0.2">
      <c r="A631" s="1">
        <v>1017</v>
      </c>
      <c r="B631" s="2">
        <v>28395</v>
      </c>
      <c r="C631" s="2">
        <v>6322</v>
      </c>
      <c r="D631" s="18">
        <v>43181</v>
      </c>
      <c r="E631" s="1" t="s">
        <v>10</v>
      </c>
      <c r="F631" s="1" t="s">
        <v>4</v>
      </c>
      <c r="G631" s="16" t="s">
        <v>390</v>
      </c>
      <c r="H631" s="1">
        <v>0</v>
      </c>
      <c r="I631" s="5">
        <v>13002.518000000266</v>
      </c>
      <c r="J631" s="1">
        <v>25</v>
      </c>
      <c r="K631" s="1">
        <v>25</v>
      </c>
      <c r="L631" s="1">
        <v>0</v>
      </c>
      <c r="M631" s="1">
        <v>0</v>
      </c>
      <c r="N631" s="1">
        <v>0</v>
      </c>
      <c r="O631" s="1">
        <v>0</v>
      </c>
      <c r="P631" s="1">
        <v>25</v>
      </c>
      <c r="Q631" s="5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25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</row>
    <row r="632" spans="1:57" s="13" customFormat="1" x14ac:dyDescent="0.2">
      <c r="A632" s="7">
        <v>1018</v>
      </c>
      <c r="B632" s="8">
        <v>28395</v>
      </c>
      <c r="C632" s="8">
        <v>1010</v>
      </c>
      <c r="D632" s="19">
        <v>43184</v>
      </c>
      <c r="E632" s="7" t="s">
        <v>21</v>
      </c>
      <c r="F632" s="7" t="s">
        <v>22</v>
      </c>
      <c r="G632" s="20" t="s">
        <v>23</v>
      </c>
      <c r="H632" s="7">
        <v>0</v>
      </c>
      <c r="I632" s="11">
        <v>24512.518000000266</v>
      </c>
      <c r="J632" s="7">
        <v>11510</v>
      </c>
      <c r="K632" s="7">
        <v>11510</v>
      </c>
      <c r="L632" s="7">
        <v>11510</v>
      </c>
      <c r="M632" s="7">
        <v>0</v>
      </c>
      <c r="N632" s="7">
        <v>0</v>
      </c>
      <c r="O632" s="7">
        <v>0</v>
      </c>
      <c r="P632" s="7">
        <v>0</v>
      </c>
      <c r="Q632" s="11">
        <v>11510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0</v>
      </c>
      <c r="AT632" s="7">
        <v>0</v>
      </c>
      <c r="AU632" s="7">
        <v>0</v>
      </c>
      <c r="AV632" s="7">
        <v>0</v>
      </c>
      <c r="AW632" s="7">
        <v>0</v>
      </c>
      <c r="AX632" s="7">
        <v>0</v>
      </c>
      <c r="AY632" s="7">
        <v>0</v>
      </c>
      <c r="AZ632" s="7">
        <v>0</v>
      </c>
      <c r="BA632" s="7">
        <v>0</v>
      </c>
      <c r="BB632" s="7">
        <v>0</v>
      </c>
      <c r="BC632" s="7">
        <v>0</v>
      </c>
      <c r="BD632" s="7">
        <v>0</v>
      </c>
      <c r="BE632" s="7">
        <v>0</v>
      </c>
    </row>
    <row r="633" spans="1:57" s="6" customFormat="1" x14ac:dyDescent="0.2">
      <c r="A633" s="1">
        <v>1019</v>
      </c>
      <c r="B633" s="2">
        <v>28395</v>
      </c>
      <c r="C633" s="2">
        <v>6111</v>
      </c>
      <c r="D633" s="18">
        <v>43184</v>
      </c>
      <c r="E633" s="1" t="s">
        <v>19</v>
      </c>
      <c r="F633" s="1" t="s">
        <v>4</v>
      </c>
      <c r="G633" s="16" t="s">
        <v>475</v>
      </c>
      <c r="H633" s="1">
        <v>0</v>
      </c>
      <c r="I633" s="5">
        <v>24192.518000000266</v>
      </c>
      <c r="J633" s="1">
        <v>320</v>
      </c>
      <c r="K633" s="1">
        <v>320</v>
      </c>
      <c r="L633" s="1">
        <v>0</v>
      </c>
      <c r="M633" s="1">
        <v>0</v>
      </c>
      <c r="N633" s="1">
        <v>0</v>
      </c>
      <c r="O633" s="1">
        <v>0</v>
      </c>
      <c r="P633" s="1">
        <v>320</v>
      </c>
      <c r="Q633" s="5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320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</row>
    <row r="634" spans="1:57" s="13" customFormat="1" x14ac:dyDescent="0.2">
      <c r="A634" s="7">
        <v>1020</v>
      </c>
      <c r="B634" s="8">
        <v>28395</v>
      </c>
      <c r="C634" s="8">
        <v>6111</v>
      </c>
      <c r="D634" s="19">
        <v>43184</v>
      </c>
      <c r="E634" s="7" t="s">
        <v>19</v>
      </c>
      <c r="F634" s="7" t="s">
        <v>4</v>
      </c>
      <c r="G634" s="20" t="s">
        <v>476</v>
      </c>
      <c r="H634" s="7">
        <v>0</v>
      </c>
      <c r="I634" s="11">
        <v>19803.518000000266</v>
      </c>
      <c r="J634" s="7">
        <v>4389</v>
      </c>
      <c r="K634" s="7">
        <v>4389</v>
      </c>
      <c r="L634" s="7">
        <v>0</v>
      </c>
      <c r="M634" s="7">
        <v>0</v>
      </c>
      <c r="N634" s="7">
        <v>0</v>
      </c>
      <c r="O634" s="7">
        <v>0</v>
      </c>
      <c r="P634" s="7">
        <v>4389</v>
      </c>
      <c r="Q634" s="11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4389</v>
      </c>
      <c r="X634" s="7">
        <v>0</v>
      </c>
      <c r="Y634" s="7">
        <v>0</v>
      </c>
      <c r="Z634" s="7">
        <v>0</v>
      </c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0</v>
      </c>
      <c r="AN634" s="7">
        <v>0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0</v>
      </c>
      <c r="AU634" s="7">
        <v>0</v>
      </c>
      <c r="AV634" s="7">
        <v>0</v>
      </c>
      <c r="AW634" s="7">
        <v>0</v>
      </c>
      <c r="AX634" s="7">
        <v>0</v>
      </c>
      <c r="AY634" s="7">
        <v>0</v>
      </c>
      <c r="AZ634" s="7">
        <v>0</v>
      </c>
      <c r="BA634" s="7">
        <v>0</v>
      </c>
      <c r="BB634" s="7">
        <v>0</v>
      </c>
      <c r="BC634" s="7">
        <v>0</v>
      </c>
      <c r="BD634" s="7">
        <v>0</v>
      </c>
      <c r="BE634" s="7">
        <v>0</v>
      </c>
    </row>
    <row r="635" spans="1:57" s="6" customFormat="1" x14ac:dyDescent="0.2">
      <c r="A635" s="1">
        <v>1021</v>
      </c>
      <c r="B635" s="2">
        <v>28395</v>
      </c>
      <c r="C635" s="2">
        <v>6111</v>
      </c>
      <c r="D635" s="18">
        <v>43185</v>
      </c>
      <c r="E635" s="1" t="s">
        <v>19</v>
      </c>
      <c r="F635" s="1" t="s">
        <v>4</v>
      </c>
      <c r="G635" s="16" t="s">
        <v>477</v>
      </c>
      <c r="H635" s="1">
        <v>0</v>
      </c>
      <c r="I635" s="5">
        <v>15133.518000000266</v>
      </c>
      <c r="J635" s="1">
        <v>4670</v>
      </c>
      <c r="K635" s="1">
        <v>4670</v>
      </c>
      <c r="L635" s="1">
        <v>0</v>
      </c>
      <c r="M635" s="1">
        <v>0</v>
      </c>
      <c r="N635" s="1">
        <v>0</v>
      </c>
      <c r="O635" s="1">
        <v>0</v>
      </c>
      <c r="P635" s="1">
        <v>4670</v>
      </c>
      <c r="Q635" s="5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4670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</row>
    <row r="636" spans="1:57" s="13" customFormat="1" x14ac:dyDescent="0.2">
      <c r="A636" s="7">
        <v>1022</v>
      </c>
      <c r="B636" s="8">
        <v>28395</v>
      </c>
      <c r="C636" s="8">
        <v>1117</v>
      </c>
      <c r="D636" s="19">
        <v>43185</v>
      </c>
      <c r="E636" s="7" t="s">
        <v>24</v>
      </c>
      <c r="F636" s="7" t="s">
        <v>110</v>
      </c>
      <c r="G636" s="20" t="s">
        <v>478</v>
      </c>
      <c r="H636" s="7">
        <v>0</v>
      </c>
      <c r="I636" s="11">
        <v>14733.518000000266</v>
      </c>
      <c r="J636" s="7">
        <v>400</v>
      </c>
      <c r="K636" s="7">
        <v>400</v>
      </c>
      <c r="L636" s="7">
        <v>0</v>
      </c>
      <c r="M636" s="7">
        <v>0</v>
      </c>
      <c r="N636" s="7">
        <v>0</v>
      </c>
      <c r="O636" s="7">
        <v>400</v>
      </c>
      <c r="P636" s="7">
        <v>400</v>
      </c>
      <c r="Q636" s="11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7">
        <v>0</v>
      </c>
      <c r="AV636" s="7">
        <v>0</v>
      </c>
      <c r="AW636" s="7">
        <v>0</v>
      </c>
      <c r="AX636" s="7">
        <v>0</v>
      </c>
      <c r="AY636" s="7">
        <v>0</v>
      </c>
      <c r="AZ636" s="7">
        <v>0</v>
      </c>
      <c r="BA636" s="7">
        <v>0</v>
      </c>
      <c r="BB636" s="7">
        <v>0</v>
      </c>
      <c r="BC636" s="7">
        <v>0</v>
      </c>
      <c r="BD636" s="7">
        <v>0</v>
      </c>
      <c r="BE636" s="7">
        <v>0</v>
      </c>
    </row>
    <row r="637" spans="1:57" s="6" customFormat="1" x14ac:dyDescent="0.2">
      <c r="A637" s="1">
        <v>1023</v>
      </c>
      <c r="B637" s="2">
        <v>28395</v>
      </c>
      <c r="C637" s="2">
        <v>1010</v>
      </c>
      <c r="D637" s="18">
        <v>43185</v>
      </c>
      <c r="E637" s="1" t="s">
        <v>24</v>
      </c>
      <c r="F637" s="1" t="s">
        <v>22</v>
      </c>
      <c r="G637" s="16" t="s">
        <v>25</v>
      </c>
      <c r="H637" s="1">
        <v>0</v>
      </c>
      <c r="I637" s="5">
        <v>3733.5180000002656</v>
      </c>
      <c r="J637" s="1">
        <v>11000</v>
      </c>
      <c r="K637" s="1">
        <v>11000</v>
      </c>
      <c r="L637" s="1">
        <v>0</v>
      </c>
      <c r="M637" s="1">
        <v>11000</v>
      </c>
      <c r="N637" s="1">
        <v>0</v>
      </c>
      <c r="O637" s="1">
        <v>0</v>
      </c>
      <c r="P637" s="1">
        <v>11000</v>
      </c>
      <c r="Q637" s="5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</row>
    <row r="638" spans="1:57" s="13" customFormat="1" x14ac:dyDescent="0.2">
      <c r="A638" s="7">
        <v>1024</v>
      </c>
      <c r="B638" s="8">
        <v>28395</v>
      </c>
      <c r="C638" s="8">
        <v>1115</v>
      </c>
      <c r="D638" s="19">
        <v>43185</v>
      </c>
      <c r="E638" s="7" t="s">
        <v>24</v>
      </c>
      <c r="F638" s="7" t="s">
        <v>110</v>
      </c>
      <c r="G638" s="20" t="s">
        <v>361</v>
      </c>
      <c r="H638" s="7">
        <v>0</v>
      </c>
      <c r="I638" s="11">
        <v>3583.5180000002656</v>
      </c>
      <c r="J638" s="7">
        <v>150</v>
      </c>
      <c r="K638" s="7">
        <v>150</v>
      </c>
      <c r="L638" s="7">
        <v>0</v>
      </c>
      <c r="M638" s="7">
        <v>0</v>
      </c>
      <c r="N638" s="7">
        <v>0</v>
      </c>
      <c r="O638" s="7">
        <v>150</v>
      </c>
      <c r="P638" s="7">
        <v>150</v>
      </c>
      <c r="Q638" s="11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7">
        <v>0</v>
      </c>
      <c r="AV638" s="7">
        <v>0</v>
      </c>
      <c r="AW638" s="7">
        <v>0</v>
      </c>
      <c r="AX638" s="7">
        <v>0</v>
      </c>
      <c r="AY638" s="7">
        <v>0</v>
      </c>
      <c r="AZ638" s="7">
        <v>0</v>
      </c>
      <c r="BA638" s="7">
        <v>0</v>
      </c>
      <c r="BB638" s="7">
        <v>0</v>
      </c>
      <c r="BC638" s="7">
        <v>0</v>
      </c>
      <c r="BD638" s="7">
        <v>0</v>
      </c>
      <c r="BE638" s="7">
        <v>0</v>
      </c>
    </row>
    <row r="639" spans="1:57" s="6" customFormat="1" x14ac:dyDescent="0.2">
      <c r="A639" s="1">
        <v>1025</v>
      </c>
      <c r="B639" s="2">
        <v>28395</v>
      </c>
      <c r="C639" s="2">
        <v>6220</v>
      </c>
      <c r="D639" s="18">
        <v>43185</v>
      </c>
      <c r="E639" s="1" t="s">
        <v>10</v>
      </c>
      <c r="F639" s="1" t="s">
        <v>4</v>
      </c>
      <c r="G639" s="16" t="s">
        <v>479</v>
      </c>
      <c r="H639" s="1">
        <v>0</v>
      </c>
      <c r="I639" s="5">
        <v>3433.5180000002656</v>
      </c>
      <c r="J639" s="1">
        <v>150</v>
      </c>
      <c r="K639" s="1">
        <v>150</v>
      </c>
      <c r="L639" s="1">
        <v>0</v>
      </c>
      <c r="M639" s="1">
        <v>0</v>
      </c>
      <c r="N639" s="1">
        <v>0</v>
      </c>
      <c r="O639" s="1">
        <v>0</v>
      </c>
      <c r="P639" s="1">
        <v>150</v>
      </c>
      <c r="Q639" s="5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150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</row>
    <row r="640" spans="1:57" s="13" customFormat="1" x14ac:dyDescent="0.2">
      <c r="A640" s="7">
        <v>1026</v>
      </c>
      <c r="B640" s="8">
        <v>28395</v>
      </c>
      <c r="C640" s="8">
        <v>0</v>
      </c>
      <c r="D640" s="19">
        <v>43185</v>
      </c>
      <c r="E640" s="7" t="s">
        <v>3</v>
      </c>
      <c r="F640" s="7" t="s">
        <v>4</v>
      </c>
      <c r="G640" s="20" t="s">
        <v>480</v>
      </c>
      <c r="H640" s="7">
        <v>0</v>
      </c>
      <c r="I640" s="11">
        <v>3393.5180000002656</v>
      </c>
      <c r="J640" s="7">
        <v>40</v>
      </c>
      <c r="K640" s="7">
        <v>40</v>
      </c>
      <c r="L640" s="7">
        <v>0</v>
      </c>
      <c r="M640" s="7">
        <v>0</v>
      </c>
      <c r="N640" s="7">
        <v>0</v>
      </c>
      <c r="O640" s="7">
        <v>0</v>
      </c>
      <c r="P640" s="7">
        <v>40</v>
      </c>
      <c r="Q640" s="11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40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0</v>
      </c>
      <c r="AL640" s="7">
        <v>0</v>
      </c>
      <c r="AM640" s="7">
        <v>0</v>
      </c>
      <c r="AN640" s="7">
        <v>0</v>
      </c>
      <c r="AO640" s="7">
        <v>0</v>
      </c>
      <c r="AP640" s="7">
        <v>0</v>
      </c>
      <c r="AQ640" s="7">
        <v>0</v>
      </c>
      <c r="AR640" s="7">
        <v>0</v>
      </c>
      <c r="AS640" s="7">
        <v>0</v>
      </c>
      <c r="AT640" s="7">
        <v>0</v>
      </c>
      <c r="AU640" s="7">
        <v>0</v>
      </c>
      <c r="AV640" s="7">
        <v>0</v>
      </c>
      <c r="AW640" s="7">
        <v>0</v>
      </c>
      <c r="AX640" s="7">
        <v>0</v>
      </c>
      <c r="AY640" s="7">
        <v>0</v>
      </c>
      <c r="AZ640" s="7">
        <v>0</v>
      </c>
      <c r="BA640" s="7">
        <v>0</v>
      </c>
      <c r="BB640" s="7">
        <v>0</v>
      </c>
      <c r="BC640" s="7">
        <v>0</v>
      </c>
      <c r="BD640" s="7">
        <v>0</v>
      </c>
      <c r="BE640" s="7">
        <v>0</v>
      </c>
    </row>
    <row r="641" spans="1:57" s="6" customFormat="1" x14ac:dyDescent="0.2">
      <c r="A641" s="1">
        <v>1027</v>
      </c>
      <c r="B641" s="2">
        <v>28395</v>
      </c>
      <c r="C641" s="2">
        <v>6322</v>
      </c>
      <c r="D641" s="18">
        <v>43185</v>
      </c>
      <c r="E641" s="1" t="s">
        <v>10</v>
      </c>
      <c r="F641" s="1" t="s">
        <v>4</v>
      </c>
      <c r="G641" s="16" t="s">
        <v>121</v>
      </c>
      <c r="H641" s="1">
        <v>0</v>
      </c>
      <c r="I641" s="5">
        <v>3302.5180000002656</v>
      </c>
      <c r="J641" s="1">
        <v>91</v>
      </c>
      <c r="K641" s="1">
        <v>91</v>
      </c>
      <c r="L641" s="1">
        <v>0</v>
      </c>
      <c r="M641" s="1">
        <v>0</v>
      </c>
      <c r="N641" s="1">
        <v>0</v>
      </c>
      <c r="O641" s="1">
        <v>0</v>
      </c>
      <c r="P641" s="1">
        <v>91</v>
      </c>
      <c r="Q641" s="5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91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</row>
    <row r="642" spans="1:57" s="13" customFormat="1" x14ac:dyDescent="0.2">
      <c r="A642" s="7">
        <v>1028</v>
      </c>
      <c r="B642" s="8">
        <v>28395</v>
      </c>
      <c r="C642" s="8">
        <v>6220</v>
      </c>
      <c r="D642" s="19">
        <v>43185</v>
      </c>
      <c r="E642" s="7" t="s">
        <v>10</v>
      </c>
      <c r="F642" s="7" t="s">
        <v>4</v>
      </c>
      <c r="G642" s="20" t="s">
        <v>481</v>
      </c>
      <c r="H642" s="7">
        <v>0</v>
      </c>
      <c r="I642" s="11">
        <v>2802.5180000002656</v>
      </c>
      <c r="J642" s="7">
        <v>500</v>
      </c>
      <c r="K642" s="7">
        <v>500</v>
      </c>
      <c r="L642" s="7">
        <v>0</v>
      </c>
      <c r="M642" s="7">
        <v>0</v>
      </c>
      <c r="N642" s="7">
        <v>0</v>
      </c>
      <c r="O642" s="7">
        <v>0</v>
      </c>
      <c r="P642" s="7">
        <v>500</v>
      </c>
      <c r="Q642" s="11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500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7">
        <v>0</v>
      </c>
      <c r="AV642" s="7">
        <v>0</v>
      </c>
      <c r="AW642" s="7">
        <v>0</v>
      </c>
      <c r="AX642" s="7">
        <v>0</v>
      </c>
      <c r="AY642" s="7">
        <v>0</v>
      </c>
      <c r="AZ642" s="7">
        <v>0</v>
      </c>
      <c r="BA642" s="7">
        <v>0</v>
      </c>
      <c r="BB642" s="7">
        <v>0</v>
      </c>
      <c r="BC642" s="7">
        <v>0</v>
      </c>
      <c r="BD642" s="7">
        <v>0</v>
      </c>
      <c r="BE642" s="7">
        <v>0</v>
      </c>
    </row>
    <row r="643" spans="1:57" s="6" customFormat="1" x14ac:dyDescent="0.2">
      <c r="A643" s="1">
        <v>1029</v>
      </c>
      <c r="B643" s="2">
        <v>28395</v>
      </c>
      <c r="C643" s="2">
        <v>5016</v>
      </c>
      <c r="D643" s="18">
        <v>43184</v>
      </c>
      <c r="E643" s="1" t="s">
        <v>62</v>
      </c>
      <c r="F643" s="1" t="s">
        <v>63</v>
      </c>
      <c r="G643" s="16" t="s">
        <v>482</v>
      </c>
      <c r="H643" s="1">
        <v>0</v>
      </c>
      <c r="I643" s="5">
        <v>42802.518000000266</v>
      </c>
      <c r="J643" s="1">
        <v>40000</v>
      </c>
      <c r="K643" s="1">
        <v>40000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5">
        <v>40000</v>
      </c>
      <c r="R643" s="1">
        <v>0</v>
      </c>
      <c r="S643" s="1">
        <v>0</v>
      </c>
      <c r="T643" s="1">
        <v>40000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</row>
    <row r="644" spans="1:57" s="13" customFormat="1" x14ac:dyDescent="0.2">
      <c r="A644" s="7">
        <v>1030</v>
      </c>
      <c r="B644" s="8">
        <v>28395</v>
      </c>
      <c r="C644" s="8">
        <v>1010</v>
      </c>
      <c r="D644" s="19">
        <v>43184</v>
      </c>
      <c r="E644" s="7" t="s">
        <v>24</v>
      </c>
      <c r="F644" s="7" t="s">
        <v>22</v>
      </c>
      <c r="G644" s="20" t="s">
        <v>25</v>
      </c>
      <c r="H644" s="7">
        <v>0</v>
      </c>
      <c r="I644" s="11">
        <v>2802.5180000002656</v>
      </c>
      <c r="J644" s="7">
        <v>40000</v>
      </c>
      <c r="K644" s="7">
        <v>40000</v>
      </c>
      <c r="L644" s="7">
        <v>0</v>
      </c>
      <c r="M644" s="7">
        <v>40000</v>
      </c>
      <c r="N644" s="7">
        <v>0</v>
      </c>
      <c r="O644" s="7">
        <v>0</v>
      </c>
      <c r="P644" s="7">
        <v>40000</v>
      </c>
      <c r="Q644" s="11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7">
        <v>0</v>
      </c>
      <c r="AV644" s="7">
        <v>0</v>
      </c>
      <c r="AW644" s="7">
        <v>0</v>
      </c>
      <c r="AX644" s="7">
        <v>0</v>
      </c>
      <c r="AY644" s="7">
        <v>0</v>
      </c>
      <c r="AZ644" s="7">
        <v>0</v>
      </c>
      <c r="BA644" s="7">
        <v>0</v>
      </c>
      <c r="BB644" s="7">
        <v>0</v>
      </c>
      <c r="BC644" s="7">
        <v>0</v>
      </c>
      <c r="BD644" s="7">
        <v>0</v>
      </c>
      <c r="BE644" s="7">
        <v>0</v>
      </c>
    </row>
    <row r="645" spans="1:57" s="6" customFormat="1" x14ac:dyDescent="0.2">
      <c r="A645" s="1">
        <v>1031</v>
      </c>
      <c r="B645" s="2">
        <v>28395</v>
      </c>
      <c r="C645" s="2">
        <v>1010</v>
      </c>
      <c r="D645" s="18">
        <v>43185</v>
      </c>
      <c r="E645" s="1" t="s">
        <v>24</v>
      </c>
      <c r="F645" s="1" t="s">
        <v>22</v>
      </c>
      <c r="G645" s="16" t="s">
        <v>25</v>
      </c>
      <c r="H645" s="1">
        <v>0</v>
      </c>
      <c r="I645" s="5">
        <v>2702.5180000002656</v>
      </c>
      <c r="J645" s="1">
        <v>100</v>
      </c>
      <c r="K645" s="1">
        <v>100</v>
      </c>
      <c r="L645" s="1">
        <v>0</v>
      </c>
      <c r="M645" s="1">
        <v>100</v>
      </c>
      <c r="N645" s="1">
        <v>0</v>
      </c>
      <c r="O645" s="1">
        <v>0</v>
      </c>
      <c r="P645" s="1">
        <v>100</v>
      </c>
      <c r="Q645" s="5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</row>
    <row r="646" spans="1:57" s="13" customFormat="1" x14ac:dyDescent="0.2">
      <c r="A646" s="7">
        <v>1032</v>
      </c>
      <c r="B646" s="8">
        <v>28395</v>
      </c>
      <c r="C646" s="8">
        <v>1122</v>
      </c>
      <c r="D646" s="19">
        <v>43185</v>
      </c>
      <c r="E646" s="7" t="s">
        <v>24</v>
      </c>
      <c r="F646" s="7" t="s">
        <v>110</v>
      </c>
      <c r="G646" s="20" t="s">
        <v>360</v>
      </c>
      <c r="H646" s="7">
        <v>0</v>
      </c>
      <c r="I646" s="11">
        <v>2647.5180000002656</v>
      </c>
      <c r="J646" s="7">
        <v>55</v>
      </c>
      <c r="K646" s="7">
        <v>55</v>
      </c>
      <c r="L646" s="7">
        <v>0</v>
      </c>
      <c r="M646" s="7">
        <v>0</v>
      </c>
      <c r="N646" s="7">
        <v>0</v>
      </c>
      <c r="O646" s="7">
        <v>55</v>
      </c>
      <c r="P646" s="7">
        <v>55</v>
      </c>
      <c r="Q646" s="11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v>0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0</v>
      </c>
      <c r="AT646" s="7">
        <v>0</v>
      </c>
      <c r="AU646" s="7">
        <v>0</v>
      </c>
      <c r="AV646" s="7">
        <v>0</v>
      </c>
      <c r="AW646" s="7">
        <v>0</v>
      </c>
      <c r="AX646" s="7">
        <v>0</v>
      </c>
      <c r="AY646" s="7">
        <v>0</v>
      </c>
      <c r="AZ646" s="7">
        <v>0</v>
      </c>
      <c r="BA646" s="7">
        <v>0</v>
      </c>
      <c r="BB646" s="7">
        <v>0</v>
      </c>
      <c r="BC646" s="7">
        <v>0</v>
      </c>
      <c r="BD646" s="7">
        <v>0</v>
      </c>
      <c r="BE646" s="7">
        <v>0</v>
      </c>
    </row>
    <row r="647" spans="1:57" s="6" customFormat="1" x14ac:dyDescent="0.2">
      <c r="A647" s="1">
        <v>1033</v>
      </c>
      <c r="B647" s="2">
        <v>28395</v>
      </c>
      <c r="C647" s="2">
        <v>1010</v>
      </c>
      <c r="D647" s="18">
        <v>43185</v>
      </c>
      <c r="E647" s="1" t="s">
        <v>24</v>
      </c>
      <c r="F647" s="1" t="s">
        <v>22</v>
      </c>
      <c r="G647" s="16" t="s">
        <v>25</v>
      </c>
      <c r="H647" s="1">
        <v>0</v>
      </c>
      <c r="I647" s="5">
        <v>2587.5180000002656</v>
      </c>
      <c r="J647" s="1">
        <v>60</v>
      </c>
      <c r="K647" s="1">
        <v>60</v>
      </c>
      <c r="L647" s="1">
        <v>0</v>
      </c>
      <c r="M647" s="1">
        <v>60</v>
      </c>
      <c r="N647" s="1">
        <v>0</v>
      </c>
      <c r="O647" s="1">
        <v>0</v>
      </c>
      <c r="P647" s="1">
        <v>60</v>
      </c>
      <c r="Q647" s="5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</row>
    <row r="648" spans="1:57" s="13" customFormat="1" x14ac:dyDescent="0.2">
      <c r="A648" s="7">
        <v>1034</v>
      </c>
      <c r="B648" s="8">
        <v>28395</v>
      </c>
      <c r="C648" s="8">
        <v>6220</v>
      </c>
      <c r="D648" s="19">
        <v>43185</v>
      </c>
      <c r="E648" s="7" t="s">
        <v>10</v>
      </c>
      <c r="F648" s="7" t="s">
        <v>4</v>
      </c>
      <c r="G648" s="20" t="s">
        <v>435</v>
      </c>
      <c r="H648" s="7">
        <v>0</v>
      </c>
      <c r="I648" s="11">
        <v>2567.5180000002656</v>
      </c>
      <c r="J648" s="7">
        <v>20</v>
      </c>
      <c r="K648" s="7">
        <v>20</v>
      </c>
      <c r="L648" s="7">
        <v>0</v>
      </c>
      <c r="M648" s="7">
        <v>0</v>
      </c>
      <c r="N648" s="7">
        <v>0</v>
      </c>
      <c r="O648" s="7">
        <v>0</v>
      </c>
      <c r="P648" s="7">
        <v>20</v>
      </c>
      <c r="Q648" s="11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20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7">
        <v>0</v>
      </c>
      <c r="AV648" s="7">
        <v>0</v>
      </c>
      <c r="AW648" s="7">
        <v>0</v>
      </c>
      <c r="AX648" s="7">
        <v>0</v>
      </c>
      <c r="AY648" s="7">
        <v>0</v>
      </c>
      <c r="AZ648" s="7">
        <v>0</v>
      </c>
      <c r="BA648" s="7">
        <v>0</v>
      </c>
      <c r="BB648" s="7">
        <v>0</v>
      </c>
      <c r="BC648" s="7">
        <v>0</v>
      </c>
      <c r="BD648" s="7">
        <v>0</v>
      </c>
      <c r="BE648" s="7">
        <v>0</v>
      </c>
    </row>
    <row r="649" spans="1:57" s="6" customFormat="1" x14ac:dyDescent="0.2">
      <c r="A649" s="1">
        <v>1035</v>
      </c>
      <c r="B649" s="2">
        <v>28395</v>
      </c>
      <c r="C649" s="2">
        <v>1010</v>
      </c>
      <c r="D649" s="18">
        <v>43185</v>
      </c>
      <c r="E649" s="1" t="s">
        <v>21</v>
      </c>
      <c r="F649" s="1" t="s">
        <v>22</v>
      </c>
      <c r="G649" s="16" t="s">
        <v>23</v>
      </c>
      <c r="H649" s="1">
        <v>0</v>
      </c>
      <c r="I649" s="5">
        <v>40567.518000000266</v>
      </c>
      <c r="J649" s="1">
        <v>38000</v>
      </c>
      <c r="K649" s="1">
        <v>38000</v>
      </c>
      <c r="L649" s="1">
        <v>38000</v>
      </c>
      <c r="M649" s="1">
        <v>0</v>
      </c>
      <c r="N649" s="1">
        <v>0</v>
      </c>
      <c r="O649" s="1">
        <v>0</v>
      </c>
      <c r="P649" s="1">
        <v>0</v>
      </c>
      <c r="Q649" s="5">
        <v>38000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</row>
    <row r="650" spans="1:57" s="13" customFormat="1" x14ac:dyDescent="0.2">
      <c r="A650" s="7">
        <v>1036</v>
      </c>
      <c r="B650" s="8">
        <v>28395</v>
      </c>
      <c r="C650" s="8">
        <v>1112</v>
      </c>
      <c r="D650" s="19">
        <v>43186</v>
      </c>
      <c r="E650" s="7" t="s">
        <v>24</v>
      </c>
      <c r="F650" s="7" t="s">
        <v>110</v>
      </c>
      <c r="G650" s="20" t="s">
        <v>483</v>
      </c>
      <c r="H650" s="7">
        <v>0</v>
      </c>
      <c r="I650" s="11">
        <v>39767.518000000266</v>
      </c>
      <c r="J650" s="7">
        <v>800</v>
      </c>
      <c r="K650" s="7">
        <v>800</v>
      </c>
      <c r="L650" s="7">
        <v>0</v>
      </c>
      <c r="M650" s="7">
        <v>0</v>
      </c>
      <c r="N650" s="7">
        <v>0</v>
      </c>
      <c r="O650" s="7">
        <v>800</v>
      </c>
      <c r="P650" s="7">
        <v>800</v>
      </c>
      <c r="Q650" s="11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7">
        <v>0</v>
      </c>
      <c r="AV650" s="7">
        <v>0</v>
      </c>
      <c r="AW650" s="7">
        <v>0</v>
      </c>
      <c r="AX650" s="7">
        <v>0</v>
      </c>
      <c r="AY650" s="7">
        <v>0</v>
      </c>
      <c r="AZ650" s="7">
        <v>0</v>
      </c>
      <c r="BA650" s="7">
        <v>0</v>
      </c>
      <c r="BB650" s="7">
        <v>0</v>
      </c>
      <c r="BC650" s="7">
        <v>0</v>
      </c>
      <c r="BD650" s="7">
        <v>0</v>
      </c>
      <c r="BE650" s="7">
        <v>0</v>
      </c>
    </row>
    <row r="651" spans="1:57" s="6" customFormat="1" x14ac:dyDescent="0.2">
      <c r="A651" s="1">
        <v>1037</v>
      </c>
      <c r="B651" s="2">
        <v>28395</v>
      </c>
      <c r="C651" s="2">
        <v>1111</v>
      </c>
      <c r="D651" s="18">
        <v>43186</v>
      </c>
      <c r="E651" s="1" t="s">
        <v>24</v>
      </c>
      <c r="F651" s="1" t="s">
        <v>110</v>
      </c>
      <c r="G651" s="16" t="s">
        <v>314</v>
      </c>
      <c r="H651" s="1">
        <v>0</v>
      </c>
      <c r="I651" s="5">
        <v>1767.5180000002656</v>
      </c>
      <c r="J651" s="1">
        <v>38000</v>
      </c>
      <c r="K651" s="1">
        <v>38000</v>
      </c>
      <c r="L651" s="1">
        <v>0</v>
      </c>
      <c r="M651" s="1">
        <v>0</v>
      </c>
      <c r="N651" s="1">
        <v>0</v>
      </c>
      <c r="O651" s="1">
        <v>38000</v>
      </c>
      <c r="P651" s="1">
        <v>38000</v>
      </c>
      <c r="Q651" s="5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</row>
    <row r="652" spans="1:57" s="13" customFormat="1" x14ac:dyDescent="0.2">
      <c r="A652" s="7">
        <v>1038</v>
      </c>
      <c r="B652" s="8">
        <v>28395</v>
      </c>
      <c r="C652" s="8">
        <v>1111</v>
      </c>
      <c r="D652" s="19">
        <v>43186</v>
      </c>
      <c r="E652" s="7" t="s">
        <v>24</v>
      </c>
      <c r="F652" s="7" t="s">
        <v>110</v>
      </c>
      <c r="G652" s="20" t="s">
        <v>484</v>
      </c>
      <c r="H652" s="7">
        <v>0</v>
      </c>
      <c r="I652" s="11">
        <v>39017.518000000266</v>
      </c>
      <c r="J652" s="7">
        <v>37250</v>
      </c>
      <c r="K652" s="7">
        <v>37250</v>
      </c>
      <c r="L652" s="7">
        <v>0</v>
      </c>
      <c r="M652" s="7">
        <v>0</v>
      </c>
      <c r="N652" s="7">
        <v>37250</v>
      </c>
      <c r="O652" s="7">
        <v>0</v>
      </c>
      <c r="P652" s="7">
        <v>0</v>
      </c>
      <c r="Q652" s="11">
        <v>37250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7">
        <v>0</v>
      </c>
      <c r="AV652" s="7">
        <v>0</v>
      </c>
      <c r="AW652" s="7">
        <v>0</v>
      </c>
      <c r="AX652" s="7">
        <v>0</v>
      </c>
      <c r="AY652" s="7">
        <v>0</v>
      </c>
      <c r="AZ652" s="7">
        <v>0</v>
      </c>
      <c r="BA652" s="7">
        <v>0</v>
      </c>
      <c r="BB652" s="7">
        <v>0</v>
      </c>
      <c r="BC652" s="7">
        <v>0</v>
      </c>
      <c r="BD652" s="7">
        <v>0</v>
      </c>
      <c r="BE652" s="7">
        <v>0</v>
      </c>
    </row>
    <row r="653" spans="1:57" s="6" customFormat="1" x14ac:dyDescent="0.2">
      <c r="A653" s="1">
        <v>1039</v>
      </c>
      <c r="B653" s="2">
        <v>28395</v>
      </c>
      <c r="C653" s="2">
        <v>6511</v>
      </c>
      <c r="D653" s="18">
        <v>43186</v>
      </c>
      <c r="E653" s="1" t="s">
        <v>3</v>
      </c>
      <c r="F653" s="1" t="s">
        <v>4</v>
      </c>
      <c r="G653" s="4" t="s">
        <v>485</v>
      </c>
      <c r="H653" s="1">
        <v>0</v>
      </c>
      <c r="I653" s="5">
        <v>2417.5180000002656</v>
      </c>
      <c r="J653" s="1">
        <v>36600</v>
      </c>
      <c r="K653" s="1">
        <v>36600</v>
      </c>
      <c r="L653" s="1">
        <v>0</v>
      </c>
      <c r="M653" s="1">
        <v>0</v>
      </c>
      <c r="N653" s="1">
        <v>0</v>
      </c>
      <c r="O653" s="1">
        <v>0</v>
      </c>
      <c r="P653" s="1">
        <v>36600</v>
      </c>
      <c r="Q653" s="5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36600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</row>
    <row r="654" spans="1:57" s="13" customFormat="1" x14ac:dyDescent="0.2">
      <c r="A654" s="7">
        <v>1040</v>
      </c>
      <c r="B654" s="8">
        <v>28395</v>
      </c>
      <c r="C654" s="8">
        <v>6220</v>
      </c>
      <c r="D654" s="19">
        <v>43186</v>
      </c>
      <c r="E654" s="7" t="s">
        <v>10</v>
      </c>
      <c r="F654" s="7" t="s">
        <v>4</v>
      </c>
      <c r="G654" s="20" t="s">
        <v>486</v>
      </c>
      <c r="H654" s="7">
        <v>0</v>
      </c>
      <c r="I654" s="11">
        <v>2377.5180000002656</v>
      </c>
      <c r="J654" s="7">
        <v>40</v>
      </c>
      <c r="K654" s="7">
        <v>40</v>
      </c>
      <c r="L654" s="7">
        <v>0</v>
      </c>
      <c r="M654" s="7">
        <v>0</v>
      </c>
      <c r="N654" s="7">
        <v>0</v>
      </c>
      <c r="O654" s="7">
        <v>0</v>
      </c>
      <c r="P654" s="7">
        <v>40</v>
      </c>
      <c r="Q654" s="11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40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7">
        <v>0</v>
      </c>
      <c r="AV654" s="7">
        <v>0</v>
      </c>
      <c r="AW654" s="7">
        <v>0</v>
      </c>
      <c r="AX654" s="7">
        <v>0</v>
      </c>
      <c r="AY654" s="7">
        <v>0</v>
      </c>
      <c r="AZ654" s="7">
        <v>0</v>
      </c>
      <c r="BA654" s="7">
        <v>0</v>
      </c>
      <c r="BB654" s="7">
        <v>0</v>
      </c>
      <c r="BC654" s="7">
        <v>0</v>
      </c>
      <c r="BD654" s="7">
        <v>0</v>
      </c>
      <c r="BE654" s="7">
        <v>0</v>
      </c>
    </row>
    <row r="655" spans="1:57" s="6" customFormat="1" x14ac:dyDescent="0.2">
      <c r="A655" s="1">
        <v>1041</v>
      </c>
      <c r="B655" s="2">
        <v>28395</v>
      </c>
      <c r="C655" s="2">
        <v>6220</v>
      </c>
      <c r="D655" s="18">
        <v>43186</v>
      </c>
      <c r="E655" s="1" t="s">
        <v>10</v>
      </c>
      <c r="F655" s="1" t="s">
        <v>4</v>
      </c>
      <c r="G655" s="16" t="s">
        <v>487</v>
      </c>
      <c r="H655" s="1">
        <v>0</v>
      </c>
      <c r="I655" s="5">
        <v>2342.5180000002656</v>
      </c>
      <c r="J655" s="1">
        <v>35</v>
      </c>
      <c r="K655" s="1">
        <v>35</v>
      </c>
      <c r="L655" s="1">
        <v>0</v>
      </c>
      <c r="M655" s="1">
        <v>0</v>
      </c>
      <c r="N655" s="1">
        <v>0</v>
      </c>
      <c r="O655" s="1">
        <v>0</v>
      </c>
      <c r="P655" s="1">
        <v>35</v>
      </c>
      <c r="Q655" s="5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35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</row>
    <row r="656" spans="1:57" s="13" customFormat="1" x14ac:dyDescent="0.2">
      <c r="A656" s="7">
        <v>1042</v>
      </c>
      <c r="B656" s="8">
        <v>28395</v>
      </c>
      <c r="C656" s="8">
        <v>6220</v>
      </c>
      <c r="D656" s="19">
        <v>43186</v>
      </c>
      <c r="E656" s="7" t="s">
        <v>10</v>
      </c>
      <c r="F656" s="7" t="s">
        <v>4</v>
      </c>
      <c r="G656" s="20" t="s">
        <v>488</v>
      </c>
      <c r="H656" s="7">
        <v>0</v>
      </c>
      <c r="I656" s="11">
        <v>2332.5180000002656</v>
      </c>
      <c r="J656" s="7">
        <v>10</v>
      </c>
      <c r="K656" s="7">
        <v>10</v>
      </c>
      <c r="L656" s="7">
        <v>0</v>
      </c>
      <c r="M656" s="7">
        <v>0</v>
      </c>
      <c r="N656" s="7">
        <v>0</v>
      </c>
      <c r="O656" s="7">
        <v>0</v>
      </c>
      <c r="P656" s="7">
        <v>10</v>
      </c>
      <c r="Q656" s="11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10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7">
        <v>0</v>
      </c>
      <c r="AV656" s="7">
        <v>0</v>
      </c>
      <c r="AW656" s="7">
        <v>0</v>
      </c>
      <c r="AX656" s="7">
        <v>0</v>
      </c>
      <c r="AY656" s="7">
        <v>0</v>
      </c>
      <c r="AZ656" s="7">
        <v>0</v>
      </c>
      <c r="BA656" s="7">
        <v>0</v>
      </c>
      <c r="BB656" s="7">
        <v>0</v>
      </c>
      <c r="BC656" s="7">
        <v>0</v>
      </c>
      <c r="BD656" s="7">
        <v>0</v>
      </c>
      <c r="BE656" s="7">
        <v>0</v>
      </c>
    </row>
    <row r="657" spans="1:57" s="6" customFormat="1" x14ac:dyDescent="0.2">
      <c r="A657" s="1">
        <v>1043</v>
      </c>
      <c r="B657" s="2">
        <v>28395</v>
      </c>
      <c r="C657" s="2">
        <v>0</v>
      </c>
      <c r="D657" s="18">
        <v>43186</v>
      </c>
      <c r="E657" s="1" t="s">
        <v>3</v>
      </c>
      <c r="F657" s="1" t="s">
        <v>4</v>
      </c>
      <c r="G657" s="16" t="s">
        <v>489</v>
      </c>
      <c r="H657" s="1">
        <v>0</v>
      </c>
      <c r="I657" s="5">
        <v>2242.5180000002656</v>
      </c>
      <c r="J657" s="1">
        <v>90</v>
      </c>
      <c r="K657" s="1">
        <v>90</v>
      </c>
      <c r="L657" s="1">
        <v>0</v>
      </c>
      <c r="M657" s="1">
        <v>0</v>
      </c>
      <c r="N657" s="1">
        <v>0</v>
      </c>
      <c r="O657" s="1">
        <v>0</v>
      </c>
      <c r="P657" s="1">
        <v>90</v>
      </c>
      <c r="Q657" s="5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90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</row>
    <row r="658" spans="1:57" s="13" customFormat="1" x14ac:dyDescent="0.2">
      <c r="A658" s="7">
        <v>1044</v>
      </c>
      <c r="B658" s="8">
        <v>28395</v>
      </c>
      <c r="C658" s="8">
        <v>6524</v>
      </c>
      <c r="D658" s="19">
        <v>43186</v>
      </c>
      <c r="E658" s="7" t="s">
        <v>3</v>
      </c>
      <c r="F658" s="7" t="s">
        <v>4</v>
      </c>
      <c r="G658" s="20" t="s">
        <v>490</v>
      </c>
      <c r="H658" s="7">
        <v>0</v>
      </c>
      <c r="I658" s="11">
        <v>2202.5180000002656</v>
      </c>
      <c r="J658" s="7">
        <v>40</v>
      </c>
      <c r="K658" s="7">
        <v>40</v>
      </c>
      <c r="L658" s="7">
        <v>0</v>
      </c>
      <c r="M658" s="7">
        <v>0</v>
      </c>
      <c r="N658" s="7">
        <v>0</v>
      </c>
      <c r="O658" s="7">
        <v>0</v>
      </c>
      <c r="P658" s="7">
        <v>40</v>
      </c>
      <c r="Q658" s="11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40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7">
        <v>0</v>
      </c>
      <c r="AV658" s="7">
        <v>0</v>
      </c>
      <c r="AW658" s="7">
        <v>0</v>
      </c>
      <c r="AX658" s="7">
        <v>0</v>
      </c>
      <c r="AY658" s="7">
        <v>0</v>
      </c>
      <c r="AZ658" s="7">
        <v>0</v>
      </c>
      <c r="BA658" s="7">
        <v>0</v>
      </c>
      <c r="BB658" s="7">
        <v>0</v>
      </c>
      <c r="BC658" s="7">
        <v>0</v>
      </c>
      <c r="BD658" s="7">
        <v>0</v>
      </c>
      <c r="BE658" s="7">
        <v>0</v>
      </c>
    </row>
    <row r="659" spans="1:57" s="6" customFormat="1" x14ac:dyDescent="0.2">
      <c r="A659" s="1">
        <v>1045</v>
      </c>
      <c r="B659" s="2">
        <v>28395</v>
      </c>
      <c r="C659" s="2">
        <v>0</v>
      </c>
      <c r="D659" s="18">
        <v>43186</v>
      </c>
      <c r="E659" s="1" t="s">
        <v>3</v>
      </c>
      <c r="F659" s="1" t="s">
        <v>4</v>
      </c>
      <c r="G659" s="16" t="s">
        <v>491</v>
      </c>
      <c r="H659" s="1">
        <v>0</v>
      </c>
      <c r="I659" s="5">
        <v>2192.5180000002656</v>
      </c>
      <c r="J659" s="1">
        <v>10</v>
      </c>
      <c r="K659" s="1">
        <v>10</v>
      </c>
      <c r="L659" s="1">
        <v>0</v>
      </c>
      <c r="M659" s="1">
        <v>0</v>
      </c>
      <c r="N659" s="1">
        <v>0</v>
      </c>
      <c r="O659" s="1">
        <v>0</v>
      </c>
      <c r="P659" s="1">
        <v>10</v>
      </c>
      <c r="Q659" s="5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10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</row>
    <row r="660" spans="1:57" s="13" customFormat="1" x14ac:dyDescent="0.2">
      <c r="A660" s="7">
        <v>1046</v>
      </c>
      <c r="B660" s="8">
        <v>28395</v>
      </c>
      <c r="C660" s="8">
        <v>8008</v>
      </c>
      <c r="D660" s="19">
        <v>43186</v>
      </c>
      <c r="E660" s="7" t="s">
        <v>40</v>
      </c>
      <c r="F660" s="7" t="s">
        <v>41</v>
      </c>
      <c r="G660" s="20" t="s">
        <v>492</v>
      </c>
      <c r="H660" s="7">
        <v>0</v>
      </c>
      <c r="I660" s="11">
        <v>1992.5180000002656</v>
      </c>
      <c r="J660" s="7">
        <v>200</v>
      </c>
      <c r="K660" s="7">
        <v>200</v>
      </c>
      <c r="L660" s="7">
        <v>0</v>
      </c>
      <c r="M660" s="7">
        <v>0</v>
      </c>
      <c r="N660" s="7">
        <v>0</v>
      </c>
      <c r="O660" s="7">
        <v>0</v>
      </c>
      <c r="P660" s="7">
        <v>200</v>
      </c>
      <c r="Q660" s="11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200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7">
        <v>0</v>
      </c>
      <c r="AV660" s="7">
        <v>0</v>
      </c>
      <c r="AW660" s="7">
        <v>0</v>
      </c>
      <c r="AX660" s="7">
        <v>0</v>
      </c>
      <c r="AY660" s="7">
        <v>0</v>
      </c>
      <c r="AZ660" s="7">
        <v>0</v>
      </c>
      <c r="BA660" s="7">
        <v>0</v>
      </c>
      <c r="BB660" s="7">
        <v>0</v>
      </c>
      <c r="BC660" s="7">
        <v>0</v>
      </c>
      <c r="BD660" s="7">
        <v>0</v>
      </c>
      <c r="BE660" s="7">
        <v>0</v>
      </c>
    </row>
    <row r="661" spans="1:57" s="6" customFormat="1" x14ac:dyDescent="0.2">
      <c r="A661" s="1">
        <v>1047</v>
      </c>
      <c r="B661" s="2">
        <v>28395</v>
      </c>
      <c r="C661" s="2">
        <v>6220</v>
      </c>
      <c r="D661" s="18">
        <v>43186</v>
      </c>
      <c r="E661" s="1" t="s">
        <v>10</v>
      </c>
      <c r="F661" s="1" t="s">
        <v>4</v>
      </c>
      <c r="G661" s="16" t="s">
        <v>493</v>
      </c>
      <c r="H661" s="1">
        <v>0</v>
      </c>
      <c r="I661" s="5">
        <v>1976.5180000002656</v>
      </c>
      <c r="J661" s="1">
        <v>16</v>
      </c>
      <c r="K661" s="1">
        <v>16</v>
      </c>
      <c r="L661" s="1">
        <v>0</v>
      </c>
      <c r="M661" s="1">
        <v>0</v>
      </c>
      <c r="N661" s="1">
        <v>0</v>
      </c>
      <c r="O661" s="1">
        <v>0</v>
      </c>
      <c r="P661" s="1">
        <v>16</v>
      </c>
      <c r="Q661" s="5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16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</row>
    <row r="662" spans="1:57" s="13" customFormat="1" x14ac:dyDescent="0.2">
      <c r="A662" s="7">
        <v>1048</v>
      </c>
      <c r="B662" s="8">
        <v>28395</v>
      </c>
      <c r="C662" s="8">
        <v>6517</v>
      </c>
      <c r="D662" s="19">
        <v>43186</v>
      </c>
      <c r="E662" s="7" t="s">
        <v>3</v>
      </c>
      <c r="F662" s="7" t="s">
        <v>4</v>
      </c>
      <c r="G662" s="20" t="s">
        <v>494</v>
      </c>
      <c r="H662" s="7">
        <v>0</v>
      </c>
      <c r="I662" s="11">
        <v>1921.5180000002656</v>
      </c>
      <c r="J662" s="7">
        <v>55</v>
      </c>
      <c r="K662" s="7">
        <v>55</v>
      </c>
      <c r="L662" s="7">
        <v>0</v>
      </c>
      <c r="M662" s="7">
        <v>0</v>
      </c>
      <c r="N662" s="7">
        <v>0</v>
      </c>
      <c r="O662" s="7">
        <v>0</v>
      </c>
      <c r="P662" s="7">
        <v>55</v>
      </c>
      <c r="Q662" s="11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55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7">
        <v>0</v>
      </c>
      <c r="AV662" s="7">
        <v>0</v>
      </c>
      <c r="AW662" s="7">
        <v>0</v>
      </c>
      <c r="AX662" s="7">
        <v>0</v>
      </c>
      <c r="AY662" s="7">
        <v>0</v>
      </c>
      <c r="AZ662" s="7">
        <v>0</v>
      </c>
      <c r="BA662" s="7">
        <v>0</v>
      </c>
      <c r="BB662" s="7">
        <v>0</v>
      </c>
      <c r="BC662" s="7">
        <v>0</v>
      </c>
      <c r="BD662" s="7">
        <v>0</v>
      </c>
      <c r="BE662" s="7">
        <v>0</v>
      </c>
    </row>
    <row r="663" spans="1:57" s="6" customFormat="1" x14ac:dyDescent="0.2">
      <c r="A663" s="1">
        <v>1049</v>
      </c>
      <c r="B663" s="2">
        <v>28395</v>
      </c>
      <c r="C663" s="2">
        <v>0</v>
      </c>
      <c r="D663" s="18">
        <v>43186</v>
      </c>
      <c r="E663" s="1" t="s">
        <v>3</v>
      </c>
      <c r="F663" s="1" t="s">
        <v>4</v>
      </c>
      <c r="G663" s="16" t="s">
        <v>495</v>
      </c>
      <c r="H663" s="1">
        <v>0</v>
      </c>
      <c r="I663" s="5">
        <v>1896.5180000002656</v>
      </c>
      <c r="J663" s="1">
        <v>25</v>
      </c>
      <c r="K663" s="1">
        <v>25</v>
      </c>
      <c r="L663" s="1">
        <v>0</v>
      </c>
      <c r="M663" s="1">
        <v>0</v>
      </c>
      <c r="N663" s="1">
        <v>0</v>
      </c>
      <c r="O663" s="1">
        <v>0</v>
      </c>
      <c r="P663" s="1">
        <v>25</v>
      </c>
      <c r="Q663" s="5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25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</row>
    <row r="664" spans="1:57" s="13" customFormat="1" x14ac:dyDescent="0.2">
      <c r="A664" s="7">
        <v>1050</v>
      </c>
      <c r="B664" s="8">
        <v>28395</v>
      </c>
      <c r="C664" s="8">
        <v>6517</v>
      </c>
      <c r="D664" s="19">
        <v>43186</v>
      </c>
      <c r="E664" s="7" t="s">
        <v>3</v>
      </c>
      <c r="F664" s="7" t="s">
        <v>4</v>
      </c>
      <c r="G664" s="20" t="s">
        <v>496</v>
      </c>
      <c r="H664" s="7">
        <v>0</v>
      </c>
      <c r="I664" s="11">
        <v>1796.5180000002656</v>
      </c>
      <c r="J664" s="7">
        <v>100</v>
      </c>
      <c r="K664" s="7">
        <v>100</v>
      </c>
      <c r="L664" s="7">
        <v>0</v>
      </c>
      <c r="M664" s="7">
        <v>0</v>
      </c>
      <c r="N664" s="7">
        <v>0</v>
      </c>
      <c r="O664" s="7">
        <v>0</v>
      </c>
      <c r="P664" s="7">
        <v>100</v>
      </c>
      <c r="Q664" s="11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100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0</v>
      </c>
      <c r="AJ664" s="7">
        <v>0</v>
      </c>
      <c r="AK664" s="7">
        <v>0</v>
      </c>
      <c r="AL664" s="7">
        <v>0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0</v>
      </c>
      <c r="AU664" s="7">
        <v>0</v>
      </c>
      <c r="AV664" s="7">
        <v>0</v>
      </c>
      <c r="AW664" s="7">
        <v>0</v>
      </c>
      <c r="AX664" s="7">
        <v>0</v>
      </c>
      <c r="AY664" s="7">
        <v>0</v>
      </c>
      <c r="AZ664" s="7">
        <v>0</v>
      </c>
      <c r="BA664" s="7">
        <v>0</v>
      </c>
      <c r="BB664" s="7">
        <v>0</v>
      </c>
      <c r="BC664" s="7">
        <v>0</v>
      </c>
      <c r="BD664" s="7">
        <v>0</v>
      </c>
      <c r="BE664" s="7">
        <v>0</v>
      </c>
    </row>
    <row r="665" spans="1:57" s="6" customFormat="1" x14ac:dyDescent="0.2">
      <c r="A665" s="1">
        <v>1051</v>
      </c>
      <c r="B665" s="2">
        <v>28395</v>
      </c>
      <c r="C665" s="2">
        <v>6220</v>
      </c>
      <c r="D665" s="18">
        <v>43186</v>
      </c>
      <c r="E665" s="1" t="s">
        <v>10</v>
      </c>
      <c r="F665" s="1" t="s">
        <v>4</v>
      </c>
      <c r="G665" s="16" t="s">
        <v>497</v>
      </c>
      <c r="H665" s="1">
        <v>0</v>
      </c>
      <c r="I665" s="5">
        <v>1767.5180000002656</v>
      </c>
      <c r="J665" s="1">
        <v>29</v>
      </c>
      <c r="K665" s="1">
        <v>29</v>
      </c>
      <c r="L665" s="1">
        <v>0</v>
      </c>
      <c r="M665" s="1">
        <v>0</v>
      </c>
      <c r="N665" s="1">
        <v>0</v>
      </c>
      <c r="O665" s="1">
        <v>0</v>
      </c>
      <c r="P665" s="1">
        <v>29</v>
      </c>
      <c r="Q665" s="5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29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</row>
    <row r="666" spans="1:57" s="13" customFormat="1" x14ac:dyDescent="0.2">
      <c r="A666" s="7">
        <v>1052</v>
      </c>
      <c r="B666" s="8">
        <v>28395</v>
      </c>
      <c r="C666" s="8">
        <v>5010</v>
      </c>
      <c r="D666" s="19">
        <v>43186</v>
      </c>
      <c r="E666" s="7" t="s">
        <v>62</v>
      </c>
      <c r="F666" s="7" t="s">
        <v>63</v>
      </c>
      <c r="G666" s="20" t="s">
        <v>498</v>
      </c>
      <c r="H666" s="7">
        <v>0</v>
      </c>
      <c r="I666" s="11">
        <v>21767.518000000266</v>
      </c>
      <c r="J666" s="7">
        <v>20000</v>
      </c>
      <c r="K666" s="7">
        <v>20000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11">
        <v>20000</v>
      </c>
      <c r="R666" s="7">
        <v>0</v>
      </c>
      <c r="S666" s="7">
        <v>0</v>
      </c>
      <c r="T666" s="7">
        <v>20000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7">
        <v>0</v>
      </c>
      <c r="AV666" s="7">
        <v>0</v>
      </c>
      <c r="AW666" s="7">
        <v>0</v>
      </c>
      <c r="AX666" s="7">
        <v>0</v>
      </c>
      <c r="AY666" s="7">
        <v>0</v>
      </c>
      <c r="AZ666" s="7">
        <v>0</v>
      </c>
      <c r="BA666" s="7">
        <v>0</v>
      </c>
      <c r="BB666" s="7">
        <v>0</v>
      </c>
      <c r="BC666" s="7">
        <v>0</v>
      </c>
      <c r="BD666" s="7">
        <v>0</v>
      </c>
      <c r="BE666" s="7">
        <v>0</v>
      </c>
    </row>
    <row r="667" spans="1:57" s="6" customFormat="1" x14ac:dyDescent="0.2">
      <c r="A667" s="1">
        <v>1053</v>
      </c>
      <c r="B667" s="2">
        <v>28395</v>
      </c>
      <c r="C667" s="2">
        <v>1111</v>
      </c>
      <c r="D667" s="18">
        <v>43186</v>
      </c>
      <c r="E667" s="1" t="s">
        <v>24</v>
      </c>
      <c r="F667" s="1" t="s">
        <v>110</v>
      </c>
      <c r="G667" s="16" t="s">
        <v>499</v>
      </c>
      <c r="H667" s="1">
        <v>0</v>
      </c>
      <c r="I667" s="5">
        <v>22767.518000000266</v>
      </c>
      <c r="J667" s="1">
        <v>1000</v>
      </c>
      <c r="K667" s="1">
        <v>1000</v>
      </c>
      <c r="L667" s="1">
        <v>0</v>
      </c>
      <c r="M667" s="1">
        <v>0</v>
      </c>
      <c r="N667" s="1">
        <v>1000</v>
      </c>
      <c r="O667" s="1">
        <v>0</v>
      </c>
      <c r="P667" s="1">
        <v>0</v>
      </c>
      <c r="Q667" s="5">
        <v>1000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</row>
    <row r="668" spans="1:57" s="13" customFormat="1" x14ac:dyDescent="0.2">
      <c r="A668" s="7">
        <v>1054</v>
      </c>
      <c r="B668" s="8">
        <v>28395</v>
      </c>
      <c r="C668" s="8">
        <v>1010</v>
      </c>
      <c r="D668" s="19">
        <v>43186</v>
      </c>
      <c r="E668" s="7" t="s">
        <v>24</v>
      </c>
      <c r="F668" s="7" t="s">
        <v>22</v>
      </c>
      <c r="G668" s="20" t="s">
        <v>25</v>
      </c>
      <c r="H668" s="7">
        <v>0</v>
      </c>
      <c r="I668" s="11">
        <v>21767.518000000266</v>
      </c>
      <c r="J668" s="7">
        <v>1000</v>
      </c>
      <c r="K668" s="7">
        <v>1000</v>
      </c>
      <c r="L668" s="7">
        <v>0</v>
      </c>
      <c r="M668" s="7">
        <v>1000</v>
      </c>
      <c r="N668" s="7">
        <v>0</v>
      </c>
      <c r="O668" s="7">
        <v>0</v>
      </c>
      <c r="P668" s="7">
        <v>1000</v>
      </c>
      <c r="Q668" s="11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7">
        <v>0</v>
      </c>
      <c r="AV668" s="7">
        <v>0</v>
      </c>
      <c r="AW668" s="7">
        <v>0</v>
      </c>
      <c r="AX668" s="7">
        <v>0</v>
      </c>
      <c r="AY668" s="7">
        <v>0</v>
      </c>
      <c r="AZ668" s="7">
        <v>0</v>
      </c>
      <c r="BA668" s="7">
        <v>0</v>
      </c>
      <c r="BB668" s="7">
        <v>0</v>
      </c>
      <c r="BC668" s="7">
        <v>0</v>
      </c>
      <c r="BD668" s="7">
        <v>0</v>
      </c>
      <c r="BE668" s="7">
        <v>0</v>
      </c>
    </row>
    <row r="669" spans="1:57" s="6" customFormat="1" x14ac:dyDescent="0.2">
      <c r="A669" s="1">
        <v>1055</v>
      </c>
      <c r="B669" s="2">
        <v>28395</v>
      </c>
      <c r="C669" s="2">
        <v>6220</v>
      </c>
      <c r="D669" s="18">
        <v>43186</v>
      </c>
      <c r="E669" s="1" t="s">
        <v>10</v>
      </c>
      <c r="F669" s="1" t="s">
        <v>4</v>
      </c>
      <c r="G669" s="16" t="s">
        <v>500</v>
      </c>
      <c r="H669" s="1">
        <v>0</v>
      </c>
      <c r="I669" s="5">
        <v>21717.518000000266</v>
      </c>
      <c r="J669" s="1">
        <v>50</v>
      </c>
      <c r="K669" s="1">
        <v>50</v>
      </c>
      <c r="L669" s="1">
        <v>0</v>
      </c>
      <c r="M669" s="1">
        <v>0</v>
      </c>
      <c r="N669" s="1">
        <v>0</v>
      </c>
      <c r="O669" s="1">
        <v>0</v>
      </c>
      <c r="P669" s="1">
        <v>50</v>
      </c>
      <c r="Q669" s="5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50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</row>
    <row r="670" spans="1:57" s="13" customFormat="1" x14ac:dyDescent="0.2">
      <c r="A670" s="7">
        <v>1056</v>
      </c>
      <c r="B670" s="8">
        <v>28395</v>
      </c>
      <c r="C670" s="8">
        <v>1010</v>
      </c>
      <c r="D670" s="19">
        <v>43186</v>
      </c>
      <c r="E670" s="7" t="s">
        <v>21</v>
      </c>
      <c r="F670" s="7" t="s">
        <v>22</v>
      </c>
      <c r="G670" s="20" t="s">
        <v>23</v>
      </c>
      <c r="H670" s="7">
        <v>0</v>
      </c>
      <c r="I670" s="11">
        <v>22417.518000000266</v>
      </c>
      <c r="J670" s="7">
        <v>700</v>
      </c>
      <c r="K670" s="7">
        <v>700</v>
      </c>
      <c r="L670" s="7">
        <v>700</v>
      </c>
      <c r="M670" s="7">
        <v>0</v>
      </c>
      <c r="N670" s="7">
        <v>0</v>
      </c>
      <c r="O670" s="7">
        <v>0</v>
      </c>
      <c r="P670" s="7">
        <v>0</v>
      </c>
      <c r="Q670" s="11">
        <v>700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7">
        <v>0</v>
      </c>
      <c r="AV670" s="7">
        <v>0</v>
      </c>
      <c r="AW670" s="7">
        <v>0</v>
      </c>
      <c r="AX670" s="7">
        <v>0</v>
      </c>
      <c r="AY670" s="7">
        <v>0</v>
      </c>
      <c r="AZ670" s="7">
        <v>0</v>
      </c>
      <c r="BA670" s="7">
        <v>0</v>
      </c>
      <c r="BB670" s="7">
        <v>0</v>
      </c>
      <c r="BC670" s="7">
        <v>0</v>
      </c>
      <c r="BD670" s="7">
        <v>0</v>
      </c>
      <c r="BE670" s="7">
        <v>0</v>
      </c>
    </row>
    <row r="671" spans="1:57" s="6" customFormat="1" x14ac:dyDescent="0.2">
      <c r="A671" s="1">
        <v>1057</v>
      </c>
      <c r="B671" s="2">
        <v>28395</v>
      </c>
      <c r="C671" s="2">
        <v>1110</v>
      </c>
      <c r="D671" s="18">
        <v>43186</v>
      </c>
      <c r="E671" s="1" t="s">
        <v>24</v>
      </c>
      <c r="F671" s="1" t="s">
        <v>110</v>
      </c>
      <c r="G671" s="16" t="s">
        <v>203</v>
      </c>
      <c r="H671" s="1">
        <v>0</v>
      </c>
      <c r="I671" s="5">
        <v>22117.518000000266</v>
      </c>
      <c r="J671" s="1">
        <v>300</v>
      </c>
      <c r="K671" s="1">
        <v>300</v>
      </c>
      <c r="L671" s="1">
        <v>0</v>
      </c>
      <c r="M671" s="1">
        <v>0</v>
      </c>
      <c r="N671" s="1">
        <v>0</v>
      </c>
      <c r="O671" s="1">
        <v>300</v>
      </c>
      <c r="P671" s="1">
        <v>300</v>
      </c>
      <c r="Q671" s="5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</row>
    <row r="672" spans="1:57" s="13" customFormat="1" x14ac:dyDescent="0.2">
      <c r="A672" s="7">
        <v>1058</v>
      </c>
      <c r="B672" s="8">
        <v>28395</v>
      </c>
      <c r="C672" s="8">
        <v>1119</v>
      </c>
      <c r="D672" s="19">
        <v>43186</v>
      </c>
      <c r="E672" s="7" t="s">
        <v>24</v>
      </c>
      <c r="F672" s="7" t="s">
        <v>110</v>
      </c>
      <c r="G672" s="20" t="s">
        <v>501</v>
      </c>
      <c r="H672" s="7">
        <v>0</v>
      </c>
      <c r="I672" s="11">
        <v>21917.518000000266</v>
      </c>
      <c r="J672" s="7">
        <v>200</v>
      </c>
      <c r="K672" s="7">
        <v>200</v>
      </c>
      <c r="L672" s="7">
        <v>0</v>
      </c>
      <c r="M672" s="7">
        <v>0</v>
      </c>
      <c r="N672" s="7">
        <v>0</v>
      </c>
      <c r="O672" s="7">
        <v>200</v>
      </c>
      <c r="P672" s="7">
        <v>200</v>
      </c>
      <c r="Q672" s="11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7">
        <v>0</v>
      </c>
      <c r="AV672" s="7">
        <v>0</v>
      </c>
      <c r="AW672" s="7">
        <v>0</v>
      </c>
      <c r="AX672" s="7">
        <v>0</v>
      </c>
      <c r="AY672" s="7">
        <v>0</v>
      </c>
      <c r="AZ672" s="7">
        <v>0</v>
      </c>
      <c r="BA672" s="7">
        <v>0</v>
      </c>
      <c r="BB672" s="7">
        <v>0</v>
      </c>
      <c r="BC672" s="7">
        <v>0</v>
      </c>
      <c r="BD672" s="7">
        <v>0</v>
      </c>
      <c r="BE672" s="7">
        <v>0</v>
      </c>
    </row>
    <row r="673" spans="1:57" s="6" customFormat="1" x14ac:dyDescent="0.2">
      <c r="A673" s="1">
        <v>1059</v>
      </c>
      <c r="B673" s="2">
        <v>28395</v>
      </c>
      <c r="C673" s="2">
        <v>1122</v>
      </c>
      <c r="D673" s="18">
        <v>43186</v>
      </c>
      <c r="E673" s="1" t="s">
        <v>24</v>
      </c>
      <c r="F673" s="1" t="s">
        <v>110</v>
      </c>
      <c r="G673" s="16" t="s">
        <v>360</v>
      </c>
      <c r="H673" s="1">
        <v>0</v>
      </c>
      <c r="I673" s="5">
        <v>21717.518000000266</v>
      </c>
      <c r="J673" s="1">
        <v>200</v>
      </c>
      <c r="K673" s="1">
        <v>200</v>
      </c>
      <c r="L673" s="1">
        <v>0</v>
      </c>
      <c r="M673" s="1">
        <v>0</v>
      </c>
      <c r="N673" s="1">
        <v>0</v>
      </c>
      <c r="O673" s="1">
        <v>200</v>
      </c>
      <c r="P673" s="1">
        <v>200</v>
      </c>
      <c r="Q673" s="5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</row>
    <row r="674" spans="1:57" s="13" customFormat="1" x14ac:dyDescent="0.2">
      <c r="A674" s="7">
        <v>1060</v>
      </c>
      <c r="B674" s="8">
        <v>28395</v>
      </c>
      <c r="C674" s="8">
        <v>5016</v>
      </c>
      <c r="D674" s="19">
        <v>43186</v>
      </c>
      <c r="E674" s="7" t="s">
        <v>90</v>
      </c>
      <c r="F674" s="7" t="s">
        <v>63</v>
      </c>
      <c r="G674" s="20" t="s">
        <v>502</v>
      </c>
      <c r="H674" s="7">
        <v>0</v>
      </c>
      <c r="I674" s="11">
        <v>22217.518000000266</v>
      </c>
      <c r="J674" s="7">
        <v>500</v>
      </c>
      <c r="K674" s="7">
        <v>500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11">
        <v>500</v>
      </c>
      <c r="R674" s="7">
        <v>0</v>
      </c>
      <c r="S674" s="7">
        <v>0</v>
      </c>
      <c r="T674" s="7">
        <v>500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</row>
    <row r="675" spans="1:57" s="6" customFormat="1" x14ac:dyDescent="0.2">
      <c r="A675" s="1">
        <v>1061</v>
      </c>
      <c r="B675" s="2">
        <v>28395</v>
      </c>
      <c r="C675" s="2">
        <v>6518</v>
      </c>
      <c r="D675" s="18">
        <v>42090</v>
      </c>
      <c r="E675" s="1" t="s">
        <v>3</v>
      </c>
      <c r="F675" s="1" t="s">
        <v>4</v>
      </c>
      <c r="G675" s="16" t="s">
        <v>503</v>
      </c>
      <c r="H675" s="1">
        <v>0</v>
      </c>
      <c r="I675" s="5">
        <v>21717.518000000266</v>
      </c>
      <c r="J675" s="1">
        <v>500</v>
      </c>
      <c r="K675" s="1">
        <v>500</v>
      </c>
      <c r="L675" s="1">
        <v>0</v>
      </c>
      <c r="M675" s="1">
        <v>0</v>
      </c>
      <c r="N675" s="1">
        <v>0</v>
      </c>
      <c r="O675" s="1">
        <v>0</v>
      </c>
      <c r="P675" s="1">
        <v>500</v>
      </c>
      <c r="Q675" s="5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500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</row>
    <row r="676" spans="1:57" s="13" customFormat="1" x14ac:dyDescent="0.2">
      <c r="A676" s="7">
        <v>1062</v>
      </c>
      <c r="B676" s="8">
        <v>28395</v>
      </c>
      <c r="C676" s="8">
        <v>6525</v>
      </c>
      <c r="D676" s="19">
        <v>43187</v>
      </c>
      <c r="E676" s="7" t="s">
        <v>3</v>
      </c>
      <c r="F676" s="7" t="s">
        <v>4</v>
      </c>
      <c r="G676" s="20" t="s">
        <v>504</v>
      </c>
      <c r="H676" s="7">
        <v>0</v>
      </c>
      <c r="I676" s="11">
        <v>16717.518000000266</v>
      </c>
      <c r="J676" s="7">
        <v>5000</v>
      </c>
      <c r="K676" s="7">
        <v>5000</v>
      </c>
      <c r="L676" s="7">
        <v>0</v>
      </c>
      <c r="M676" s="7">
        <v>0</v>
      </c>
      <c r="N676" s="7">
        <v>0</v>
      </c>
      <c r="O676" s="7">
        <v>0</v>
      </c>
      <c r="P676" s="7">
        <v>5000</v>
      </c>
      <c r="Q676" s="11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5000</v>
      </c>
      <c r="X676" s="7">
        <v>0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v>0</v>
      </c>
      <c r="AI676" s="7">
        <v>0</v>
      </c>
      <c r="AJ676" s="7">
        <v>0</v>
      </c>
      <c r="AK676" s="7">
        <v>0</v>
      </c>
      <c r="AL676" s="7">
        <v>0</v>
      </c>
      <c r="AM676" s="7">
        <v>0</v>
      </c>
      <c r="AN676" s="7">
        <v>0</v>
      </c>
      <c r="AO676" s="7">
        <v>0</v>
      </c>
      <c r="AP676" s="7">
        <v>0</v>
      </c>
      <c r="AQ676" s="7">
        <v>0</v>
      </c>
      <c r="AR676" s="7">
        <v>0</v>
      </c>
      <c r="AS676" s="7">
        <v>0</v>
      </c>
      <c r="AT676" s="7">
        <v>0</v>
      </c>
      <c r="AU676" s="7">
        <v>0</v>
      </c>
      <c r="AV676" s="7">
        <v>0</v>
      </c>
      <c r="AW676" s="7">
        <v>0</v>
      </c>
      <c r="AX676" s="7">
        <v>0</v>
      </c>
      <c r="AY676" s="7">
        <v>0</v>
      </c>
      <c r="AZ676" s="7">
        <v>0</v>
      </c>
      <c r="BA676" s="7">
        <v>0</v>
      </c>
      <c r="BB676" s="7">
        <v>0</v>
      </c>
      <c r="BC676" s="7">
        <v>0</v>
      </c>
      <c r="BD676" s="7">
        <v>0</v>
      </c>
      <c r="BE676" s="7">
        <v>0</v>
      </c>
    </row>
    <row r="677" spans="1:57" s="6" customFormat="1" x14ac:dyDescent="0.2">
      <c r="A677" s="1">
        <v>1063</v>
      </c>
      <c r="B677" s="2">
        <v>28395</v>
      </c>
      <c r="C677" s="2">
        <v>1010</v>
      </c>
      <c r="D677" s="18">
        <v>43187</v>
      </c>
      <c r="E677" s="1" t="s">
        <v>21</v>
      </c>
      <c r="F677" s="1" t="s">
        <v>22</v>
      </c>
      <c r="G677" s="16" t="s">
        <v>23</v>
      </c>
      <c r="H677" s="1">
        <v>0</v>
      </c>
      <c r="I677" s="5">
        <v>18742.518000000266</v>
      </c>
      <c r="J677" s="1">
        <v>2025</v>
      </c>
      <c r="K677" s="1">
        <v>2025</v>
      </c>
      <c r="L677" s="1">
        <v>2025</v>
      </c>
      <c r="M677" s="1">
        <v>0</v>
      </c>
      <c r="N677" s="1">
        <v>0</v>
      </c>
      <c r="O677" s="1">
        <v>0</v>
      </c>
      <c r="P677" s="1">
        <v>0</v>
      </c>
      <c r="Q677" s="5">
        <v>2025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</row>
    <row r="678" spans="1:57" s="13" customFormat="1" x14ac:dyDescent="0.2">
      <c r="A678" s="7">
        <v>1064</v>
      </c>
      <c r="B678" s="8">
        <v>28395</v>
      </c>
      <c r="C678" s="8">
        <v>6901</v>
      </c>
      <c r="D678" s="19">
        <v>43187</v>
      </c>
      <c r="E678" s="7" t="s">
        <v>19</v>
      </c>
      <c r="F678" s="7" t="s">
        <v>4</v>
      </c>
      <c r="G678" s="20" t="s">
        <v>355</v>
      </c>
      <c r="H678" s="7">
        <v>0</v>
      </c>
      <c r="I678" s="11">
        <v>18242.518000000266</v>
      </c>
      <c r="J678" s="7">
        <v>500</v>
      </c>
      <c r="K678" s="7">
        <v>500</v>
      </c>
      <c r="L678" s="7">
        <v>0</v>
      </c>
      <c r="M678" s="7">
        <v>0</v>
      </c>
      <c r="N678" s="7">
        <v>0</v>
      </c>
      <c r="O678" s="7">
        <v>0</v>
      </c>
      <c r="P678" s="7">
        <v>500</v>
      </c>
      <c r="Q678" s="11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500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7">
        <v>0</v>
      </c>
      <c r="AV678" s="7">
        <v>0</v>
      </c>
      <c r="AW678" s="7">
        <v>0</v>
      </c>
      <c r="AX678" s="7">
        <v>0</v>
      </c>
      <c r="AY678" s="7">
        <v>0</v>
      </c>
      <c r="AZ678" s="7">
        <v>0</v>
      </c>
      <c r="BA678" s="7">
        <v>0</v>
      </c>
      <c r="BB678" s="7">
        <v>0</v>
      </c>
      <c r="BC678" s="7">
        <v>0</v>
      </c>
      <c r="BD678" s="7">
        <v>0</v>
      </c>
      <c r="BE678" s="7">
        <v>0</v>
      </c>
    </row>
    <row r="679" spans="1:57" s="6" customFormat="1" x14ac:dyDescent="0.2">
      <c r="A679" s="1">
        <v>1065</v>
      </c>
      <c r="B679" s="2">
        <v>28395</v>
      </c>
      <c r="C679" s="2">
        <v>0</v>
      </c>
      <c r="D679" s="18">
        <v>43187</v>
      </c>
      <c r="E679" s="1" t="s">
        <v>3</v>
      </c>
      <c r="F679" s="1" t="s">
        <v>4</v>
      </c>
      <c r="G679" s="16" t="s">
        <v>505</v>
      </c>
      <c r="H679" s="1">
        <v>0</v>
      </c>
      <c r="I679" s="5">
        <v>17642.518000000266</v>
      </c>
      <c r="J679" s="1">
        <v>600</v>
      </c>
      <c r="K679" s="1">
        <v>600</v>
      </c>
      <c r="L679" s="1">
        <v>0</v>
      </c>
      <c r="M679" s="1">
        <v>0</v>
      </c>
      <c r="N679" s="1">
        <v>0</v>
      </c>
      <c r="O679" s="1">
        <v>0</v>
      </c>
      <c r="P679" s="1">
        <v>600</v>
      </c>
      <c r="Q679" s="5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600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</row>
    <row r="680" spans="1:57" s="13" customFormat="1" x14ac:dyDescent="0.2">
      <c r="A680" s="7">
        <v>1066</v>
      </c>
      <c r="B680" s="8">
        <v>28395</v>
      </c>
      <c r="C680" s="8">
        <v>0</v>
      </c>
      <c r="D680" s="19">
        <v>43187</v>
      </c>
      <c r="E680" s="7" t="s">
        <v>3</v>
      </c>
      <c r="F680" s="7" t="s">
        <v>4</v>
      </c>
      <c r="G680" s="20" t="s">
        <v>506</v>
      </c>
      <c r="H680" s="7">
        <v>0</v>
      </c>
      <c r="I680" s="11">
        <v>17557.518000000266</v>
      </c>
      <c r="J680" s="7">
        <v>85</v>
      </c>
      <c r="K680" s="7">
        <v>85</v>
      </c>
      <c r="L680" s="7">
        <v>0</v>
      </c>
      <c r="M680" s="7">
        <v>0</v>
      </c>
      <c r="N680" s="7">
        <v>0</v>
      </c>
      <c r="O680" s="7">
        <v>0</v>
      </c>
      <c r="P680" s="7">
        <v>85</v>
      </c>
      <c r="Q680" s="11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85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0</v>
      </c>
      <c r="AU680" s="7">
        <v>0</v>
      </c>
      <c r="AV680" s="7">
        <v>0</v>
      </c>
      <c r="AW680" s="7">
        <v>0</v>
      </c>
      <c r="AX680" s="7">
        <v>0</v>
      </c>
      <c r="AY680" s="7">
        <v>0</v>
      </c>
      <c r="AZ680" s="7">
        <v>0</v>
      </c>
      <c r="BA680" s="7">
        <v>0</v>
      </c>
      <c r="BB680" s="7">
        <v>0</v>
      </c>
      <c r="BC680" s="7">
        <v>0</v>
      </c>
      <c r="BD680" s="7">
        <v>0</v>
      </c>
      <c r="BE680" s="7">
        <v>0</v>
      </c>
    </row>
    <row r="681" spans="1:57" s="6" customFormat="1" x14ac:dyDescent="0.2">
      <c r="A681" s="1">
        <v>1067</v>
      </c>
      <c r="B681" s="2">
        <v>28395</v>
      </c>
      <c r="C681" s="2">
        <v>0</v>
      </c>
      <c r="D681" s="18">
        <v>43187</v>
      </c>
      <c r="E681" s="1" t="s">
        <v>3</v>
      </c>
      <c r="F681" s="1" t="s">
        <v>4</v>
      </c>
      <c r="G681" s="16" t="s">
        <v>507</v>
      </c>
      <c r="H681" s="1">
        <v>0</v>
      </c>
      <c r="I681" s="5">
        <v>17207.518000000266</v>
      </c>
      <c r="J681" s="1">
        <v>350</v>
      </c>
      <c r="K681" s="1">
        <v>350</v>
      </c>
      <c r="L681" s="1">
        <v>0</v>
      </c>
      <c r="M681" s="1">
        <v>0</v>
      </c>
      <c r="N681" s="1">
        <v>0</v>
      </c>
      <c r="O681" s="1">
        <v>0</v>
      </c>
      <c r="P681" s="1">
        <v>350</v>
      </c>
      <c r="Q681" s="5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350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</row>
    <row r="682" spans="1:57" s="13" customFormat="1" x14ac:dyDescent="0.2">
      <c r="A682" s="7">
        <v>1068</v>
      </c>
      <c r="B682" s="8">
        <v>28395</v>
      </c>
      <c r="C682" s="8">
        <v>0</v>
      </c>
      <c r="D682" s="19">
        <v>43187</v>
      </c>
      <c r="E682" s="7" t="s">
        <v>3</v>
      </c>
      <c r="F682" s="7" t="s">
        <v>4</v>
      </c>
      <c r="G682" s="20" t="s">
        <v>508</v>
      </c>
      <c r="H682" s="7">
        <v>0</v>
      </c>
      <c r="I682" s="11">
        <v>16877.518000000266</v>
      </c>
      <c r="J682" s="7">
        <v>330</v>
      </c>
      <c r="K682" s="7">
        <v>330</v>
      </c>
      <c r="L682" s="7">
        <v>0</v>
      </c>
      <c r="M682" s="7">
        <v>0</v>
      </c>
      <c r="N682" s="7">
        <v>0</v>
      </c>
      <c r="O682" s="7">
        <v>0</v>
      </c>
      <c r="P682" s="7">
        <v>330</v>
      </c>
      <c r="Q682" s="11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330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7">
        <v>0</v>
      </c>
      <c r="AV682" s="7">
        <v>0</v>
      </c>
      <c r="AW682" s="7">
        <v>0</v>
      </c>
      <c r="AX682" s="7">
        <v>0</v>
      </c>
      <c r="AY682" s="7">
        <v>0</v>
      </c>
      <c r="AZ682" s="7">
        <v>0</v>
      </c>
      <c r="BA682" s="7">
        <v>0</v>
      </c>
      <c r="BB682" s="7">
        <v>0</v>
      </c>
      <c r="BC682" s="7">
        <v>0</v>
      </c>
      <c r="BD682" s="7">
        <v>0</v>
      </c>
      <c r="BE682" s="7">
        <v>0</v>
      </c>
    </row>
    <row r="683" spans="1:57" s="6" customFormat="1" x14ac:dyDescent="0.2">
      <c r="A683" s="1">
        <v>1069</v>
      </c>
      <c r="B683" s="2">
        <v>28395</v>
      </c>
      <c r="C683" s="2">
        <v>0</v>
      </c>
      <c r="D683" s="18">
        <v>43187</v>
      </c>
      <c r="E683" s="1" t="s">
        <v>3</v>
      </c>
      <c r="F683" s="1" t="s">
        <v>4</v>
      </c>
      <c r="G683" s="16" t="s">
        <v>509</v>
      </c>
      <c r="H683" s="1">
        <v>0</v>
      </c>
      <c r="I683" s="5">
        <v>16717.518000000266</v>
      </c>
      <c r="J683" s="1">
        <v>160</v>
      </c>
      <c r="K683" s="1">
        <v>160</v>
      </c>
      <c r="L683" s="1">
        <v>0</v>
      </c>
      <c r="M683" s="1">
        <v>0</v>
      </c>
      <c r="N683" s="1">
        <v>0</v>
      </c>
      <c r="O683" s="1">
        <v>0</v>
      </c>
      <c r="P683" s="1">
        <v>160</v>
      </c>
      <c r="Q683" s="5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160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</row>
    <row r="684" spans="1:57" s="13" customFormat="1" x14ac:dyDescent="0.2">
      <c r="A684" s="7">
        <v>1070</v>
      </c>
      <c r="B684" s="8">
        <v>28395</v>
      </c>
      <c r="C684" s="8">
        <v>0</v>
      </c>
      <c r="D684" s="19">
        <v>43187</v>
      </c>
      <c r="E684" s="7" t="s">
        <v>6</v>
      </c>
      <c r="F684" s="7" t="s">
        <v>4</v>
      </c>
      <c r="G684" s="20" t="s">
        <v>510</v>
      </c>
      <c r="H684" s="7">
        <v>0</v>
      </c>
      <c r="I684" s="11">
        <v>16617.518000000266</v>
      </c>
      <c r="J684" s="7">
        <v>100</v>
      </c>
      <c r="K684" s="7">
        <v>100</v>
      </c>
      <c r="L684" s="7">
        <v>0</v>
      </c>
      <c r="M684" s="7">
        <v>0</v>
      </c>
      <c r="N684" s="7">
        <v>0</v>
      </c>
      <c r="O684" s="7">
        <v>0</v>
      </c>
      <c r="P684" s="7">
        <v>100</v>
      </c>
      <c r="Q684" s="11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100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0</v>
      </c>
      <c r="AQ684" s="7">
        <v>0</v>
      </c>
      <c r="AR684" s="7">
        <v>0</v>
      </c>
      <c r="AS684" s="7">
        <v>0</v>
      </c>
      <c r="AT684" s="7">
        <v>0</v>
      </c>
      <c r="AU684" s="7">
        <v>0</v>
      </c>
      <c r="AV684" s="7">
        <v>0</v>
      </c>
      <c r="AW684" s="7">
        <v>0</v>
      </c>
      <c r="AX684" s="7">
        <v>0</v>
      </c>
      <c r="AY684" s="7">
        <v>0</v>
      </c>
      <c r="AZ684" s="7">
        <v>0</v>
      </c>
      <c r="BA684" s="7">
        <v>0</v>
      </c>
      <c r="BB684" s="7">
        <v>0</v>
      </c>
      <c r="BC684" s="7">
        <v>0</v>
      </c>
      <c r="BD684" s="7">
        <v>0</v>
      </c>
      <c r="BE684" s="7">
        <v>0</v>
      </c>
    </row>
    <row r="685" spans="1:57" s="6" customFormat="1" x14ac:dyDescent="0.2">
      <c r="A685" s="1">
        <v>1071</v>
      </c>
      <c r="B685" s="2">
        <v>28395</v>
      </c>
      <c r="C685" s="2">
        <v>0</v>
      </c>
      <c r="D685" s="18">
        <v>43187</v>
      </c>
      <c r="E685" s="1" t="s">
        <v>6</v>
      </c>
      <c r="F685" s="1" t="s">
        <v>4</v>
      </c>
      <c r="G685" s="16" t="s">
        <v>511</v>
      </c>
      <c r="H685" s="1">
        <v>0</v>
      </c>
      <c r="I685" s="5">
        <v>16417.518000000266</v>
      </c>
      <c r="J685" s="1">
        <v>200</v>
      </c>
      <c r="K685" s="1">
        <v>200</v>
      </c>
      <c r="L685" s="1">
        <v>0</v>
      </c>
      <c r="M685" s="1">
        <v>0</v>
      </c>
      <c r="N685" s="1">
        <v>0</v>
      </c>
      <c r="O685" s="1">
        <v>0</v>
      </c>
      <c r="P685" s="1">
        <v>200</v>
      </c>
      <c r="Q685" s="5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200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</row>
    <row r="686" spans="1:57" s="13" customFormat="1" x14ac:dyDescent="0.2">
      <c r="A686" s="7">
        <v>1072</v>
      </c>
      <c r="B686" s="8">
        <v>28395</v>
      </c>
      <c r="C686" s="8">
        <v>1113</v>
      </c>
      <c r="D686" s="19">
        <v>43187</v>
      </c>
      <c r="E686" s="7" t="s">
        <v>24</v>
      </c>
      <c r="F686" s="7" t="s">
        <v>110</v>
      </c>
      <c r="G686" s="20" t="s">
        <v>512</v>
      </c>
      <c r="H686" s="7">
        <v>0</v>
      </c>
      <c r="I686" s="11">
        <v>15617.518000000266</v>
      </c>
      <c r="J686" s="7">
        <v>800</v>
      </c>
      <c r="K686" s="7">
        <v>800</v>
      </c>
      <c r="L686" s="7">
        <v>0</v>
      </c>
      <c r="M686" s="7">
        <v>0</v>
      </c>
      <c r="N686" s="7">
        <v>0</v>
      </c>
      <c r="O686" s="7">
        <v>800</v>
      </c>
      <c r="P686" s="7">
        <v>800</v>
      </c>
      <c r="Q686" s="11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7">
        <v>0</v>
      </c>
      <c r="AV686" s="7">
        <v>0</v>
      </c>
      <c r="AW686" s="7">
        <v>0</v>
      </c>
      <c r="AX686" s="7">
        <v>0</v>
      </c>
      <c r="AY686" s="7">
        <v>0</v>
      </c>
      <c r="AZ686" s="7">
        <v>0</v>
      </c>
      <c r="BA686" s="7">
        <v>0</v>
      </c>
      <c r="BB686" s="7">
        <v>0</v>
      </c>
      <c r="BC686" s="7">
        <v>0</v>
      </c>
      <c r="BD686" s="7">
        <v>0</v>
      </c>
      <c r="BE686" s="7">
        <v>0</v>
      </c>
    </row>
    <row r="687" spans="1:57" s="6" customFormat="1" x14ac:dyDescent="0.2">
      <c r="A687" s="1">
        <v>1073</v>
      </c>
      <c r="B687" s="2">
        <v>28395</v>
      </c>
      <c r="C687" s="2">
        <v>1010</v>
      </c>
      <c r="D687" s="18">
        <v>43187</v>
      </c>
      <c r="E687" s="1" t="s">
        <v>21</v>
      </c>
      <c r="F687" s="1" t="s">
        <v>22</v>
      </c>
      <c r="G687" s="16" t="s">
        <v>23</v>
      </c>
      <c r="H687" s="1">
        <v>0</v>
      </c>
      <c r="I687" s="5">
        <v>17217.518000000266</v>
      </c>
      <c r="J687" s="1">
        <v>1600</v>
      </c>
      <c r="K687" s="1">
        <v>1600</v>
      </c>
      <c r="L687" s="1">
        <v>1600</v>
      </c>
      <c r="M687" s="1">
        <v>0</v>
      </c>
      <c r="N687" s="1">
        <v>0</v>
      </c>
      <c r="O687" s="1">
        <v>0</v>
      </c>
      <c r="P687" s="1">
        <v>0</v>
      </c>
      <c r="Q687" s="5">
        <v>1600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</row>
    <row r="688" spans="1:57" s="13" customFormat="1" x14ac:dyDescent="0.2">
      <c r="A688" s="7">
        <v>1074</v>
      </c>
      <c r="B688" s="8">
        <v>28395</v>
      </c>
      <c r="C688" s="8">
        <v>1111</v>
      </c>
      <c r="D688" s="19">
        <v>43187</v>
      </c>
      <c r="E688" s="7" t="s">
        <v>24</v>
      </c>
      <c r="F688" s="7" t="s">
        <v>110</v>
      </c>
      <c r="G688" s="20" t="s">
        <v>314</v>
      </c>
      <c r="H688" s="7">
        <v>0</v>
      </c>
      <c r="I688" s="11">
        <v>17367.518000000266</v>
      </c>
      <c r="J688" s="7">
        <v>150</v>
      </c>
      <c r="K688" s="7">
        <v>150</v>
      </c>
      <c r="L688" s="7">
        <v>0</v>
      </c>
      <c r="M688" s="7">
        <v>0</v>
      </c>
      <c r="N688" s="7">
        <v>150</v>
      </c>
      <c r="O688" s="7">
        <v>0</v>
      </c>
      <c r="P688" s="7">
        <v>0</v>
      </c>
      <c r="Q688" s="11">
        <v>150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7">
        <v>0</v>
      </c>
      <c r="AV688" s="7">
        <v>0</v>
      </c>
      <c r="AW688" s="7">
        <v>0</v>
      </c>
      <c r="AX688" s="7">
        <v>0</v>
      </c>
      <c r="AY688" s="7">
        <v>0</v>
      </c>
      <c r="AZ688" s="7">
        <v>0</v>
      </c>
      <c r="BA688" s="7">
        <v>0</v>
      </c>
      <c r="BB688" s="7">
        <v>0</v>
      </c>
      <c r="BC688" s="7">
        <v>0</v>
      </c>
      <c r="BD688" s="7">
        <v>0</v>
      </c>
      <c r="BE688" s="7">
        <v>0</v>
      </c>
    </row>
    <row r="689" spans="1:57" s="6" customFormat="1" x14ac:dyDescent="0.2">
      <c r="A689" s="1">
        <v>1075</v>
      </c>
      <c r="B689" s="2">
        <v>28395</v>
      </c>
      <c r="C689" s="2">
        <v>1112</v>
      </c>
      <c r="D689" s="18">
        <v>43187</v>
      </c>
      <c r="E689" s="1" t="s">
        <v>24</v>
      </c>
      <c r="F689" s="1" t="s">
        <v>110</v>
      </c>
      <c r="G689" s="16" t="s">
        <v>513</v>
      </c>
      <c r="H689" s="1">
        <v>0</v>
      </c>
      <c r="I689" s="5">
        <v>15767.518000000266</v>
      </c>
      <c r="J689" s="1">
        <v>1600</v>
      </c>
      <c r="K689" s="1">
        <v>1600</v>
      </c>
      <c r="L689" s="1">
        <v>0</v>
      </c>
      <c r="M689" s="1">
        <v>0</v>
      </c>
      <c r="N689" s="1">
        <v>0</v>
      </c>
      <c r="O689" s="1">
        <v>1600</v>
      </c>
      <c r="P689" s="1">
        <v>1600</v>
      </c>
      <c r="Q689" s="5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</row>
    <row r="690" spans="1:57" s="13" customFormat="1" x14ac:dyDescent="0.2">
      <c r="A690" s="7">
        <v>1076</v>
      </c>
      <c r="B690" s="8">
        <v>28395</v>
      </c>
      <c r="C690" s="8">
        <v>1010</v>
      </c>
      <c r="D690" s="19">
        <v>43187</v>
      </c>
      <c r="E690" s="7" t="s">
        <v>24</v>
      </c>
      <c r="F690" s="7" t="s">
        <v>22</v>
      </c>
      <c r="G690" s="20" t="s">
        <v>25</v>
      </c>
      <c r="H690" s="7">
        <v>0</v>
      </c>
      <c r="I690" s="11">
        <v>14267.518000000266</v>
      </c>
      <c r="J690" s="7">
        <v>1500</v>
      </c>
      <c r="K690" s="7">
        <v>1500</v>
      </c>
      <c r="L690" s="7">
        <v>0</v>
      </c>
      <c r="M690" s="7">
        <v>1500</v>
      </c>
      <c r="N690" s="7">
        <v>0</v>
      </c>
      <c r="O690" s="7">
        <v>0</v>
      </c>
      <c r="P690" s="7">
        <v>1500</v>
      </c>
      <c r="Q690" s="11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7">
        <v>0</v>
      </c>
      <c r="AV690" s="7">
        <v>0</v>
      </c>
      <c r="AW690" s="7">
        <v>0</v>
      </c>
      <c r="AX690" s="7">
        <v>0</v>
      </c>
      <c r="AY690" s="7">
        <v>0</v>
      </c>
      <c r="AZ690" s="7">
        <v>0</v>
      </c>
      <c r="BA690" s="7">
        <v>0</v>
      </c>
      <c r="BB690" s="7">
        <v>0</v>
      </c>
      <c r="BC690" s="7">
        <v>0</v>
      </c>
      <c r="BD690" s="7">
        <v>0</v>
      </c>
      <c r="BE690" s="7">
        <v>0</v>
      </c>
    </row>
    <row r="691" spans="1:57" s="6" customFormat="1" x14ac:dyDescent="0.2">
      <c r="A691" s="1">
        <v>1077</v>
      </c>
      <c r="B691" s="2">
        <v>28395</v>
      </c>
      <c r="C691" s="2">
        <v>1010</v>
      </c>
      <c r="D691" s="18">
        <v>43187</v>
      </c>
      <c r="E691" s="1" t="s">
        <v>21</v>
      </c>
      <c r="F691" s="1" t="s">
        <v>22</v>
      </c>
      <c r="G691" s="16" t="s">
        <v>23</v>
      </c>
      <c r="H691" s="1">
        <v>0</v>
      </c>
      <c r="I691" s="5">
        <v>15209.518000000266</v>
      </c>
      <c r="J691" s="1">
        <v>942</v>
      </c>
      <c r="K691" s="1">
        <v>942</v>
      </c>
      <c r="L691" s="1">
        <v>942</v>
      </c>
      <c r="M691" s="1">
        <v>0</v>
      </c>
      <c r="N691" s="1">
        <v>0</v>
      </c>
      <c r="O691" s="1">
        <v>0</v>
      </c>
      <c r="P691" s="1">
        <v>0</v>
      </c>
      <c r="Q691" s="5">
        <v>942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</row>
    <row r="692" spans="1:57" s="13" customFormat="1" x14ac:dyDescent="0.2">
      <c r="A692" s="7">
        <v>1078</v>
      </c>
      <c r="B692" s="8">
        <v>28395</v>
      </c>
      <c r="C692" s="8">
        <v>1114</v>
      </c>
      <c r="D692" s="19">
        <v>43187</v>
      </c>
      <c r="E692" s="7" t="s">
        <v>24</v>
      </c>
      <c r="F692" s="7" t="s">
        <v>110</v>
      </c>
      <c r="G692" s="20" t="s">
        <v>379</v>
      </c>
      <c r="H692" s="7">
        <v>0</v>
      </c>
      <c r="I692" s="11">
        <v>15009.518000000266</v>
      </c>
      <c r="J692" s="7">
        <v>200</v>
      </c>
      <c r="K692" s="7">
        <v>200</v>
      </c>
      <c r="L692" s="7">
        <v>0</v>
      </c>
      <c r="M692" s="7">
        <v>0</v>
      </c>
      <c r="N692" s="7">
        <v>0</v>
      </c>
      <c r="O692" s="7">
        <v>200</v>
      </c>
      <c r="P692" s="7">
        <v>200</v>
      </c>
      <c r="Q692" s="11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0</v>
      </c>
      <c r="AM692" s="7">
        <v>0</v>
      </c>
      <c r="AN692" s="7">
        <v>0</v>
      </c>
      <c r="AO692" s="7">
        <v>0</v>
      </c>
      <c r="AP692" s="7">
        <v>0</v>
      </c>
      <c r="AQ692" s="7">
        <v>0</v>
      </c>
      <c r="AR692" s="7">
        <v>0</v>
      </c>
      <c r="AS692" s="7">
        <v>0</v>
      </c>
      <c r="AT692" s="7">
        <v>0</v>
      </c>
      <c r="AU692" s="7">
        <v>0</v>
      </c>
      <c r="AV692" s="7">
        <v>0</v>
      </c>
      <c r="AW692" s="7">
        <v>0</v>
      </c>
      <c r="AX692" s="7">
        <v>0</v>
      </c>
      <c r="AY692" s="7">
        <v>0</v>
      </c>
      <c r="AZ692" s="7">
        <v>0</v>
      </c>
      <c r="BA692" s="7">
        <v>0</v>
      </c>
      <c r="BB692" s="7">
        <v>0</v>
      </c>
      <c r="BC692" s="7">
        <v>0</v>
      </c>
      <c r="BD692" s="7">
        <v>0</v>
      </c>
      <c r="BE692" s="7">
        <v>0</v>
      </c>
    </row>
    <row r="693" spans="1:57" s="6" customFormat="1" x14ac:dyDescent="0.2">
      <c r="A693" s="1">
        <v>1079</v>
      </c>
      <c r="B693" s="2">
        <v>28395</v>
      </c>
      <c r="C693" s="2">
        <v>1119</v>
      </c>
      <c r="D693" s="18">
        <v>43187</v>
      </c>
      <c r="E693" s="1" t="s">
        <v>24</v>
      </c>
      <c r="F693" s="1" t="s">
        <v>110</v>
      </c>
      <c r="G693" s="16" t="s">
        <v>501</v>
      </c>
      <c r="H693" s="1">
        <v>0</v>
      </c>
      <c r="I693" s="5">
        <v>14809.518000000266</v>
      </c>
      <c r="J693" s="1">
        <v>200</v>
      </c>
      <c r="K693" s="1">
        <v>200</v>
      </c>
      <c r="L693" s="1">
        <v>0</v>
      </c>
      <c r="M693" s="1">
        <v>200</v>
      </c>
      <c r="N693" s="1">
        <v>0</v>
      </c>
      <c r="O693" s="1">
        <v>0</v>
      </c>
      <c r="P693" s="1">
        <v>200</v>
      </c>
      <c r="Q693" s="5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</row>
    <row r="694" spans="1:57" s="13" customFormat="1" x14ac:dyDescent="0.2">
      <c r="A694" s="7">
        <v>1080</v>
      </c>
      <c r="B694" s="8">
        <v>28395</v>
      </c>
      <c r="C694" s="8">
        <v>1122</v>
      </c>
      <c r="D694" s="19">
        <v>43187</v>
      </c>
      <c r="E694" s="7" t="s">
        <v>24</v>
      </c>
      <c r="F694" s="7" t="s">
        <v>110</v>
      </c>
      <c r="G694" s="20" t="s">
        <v>360</v>
      </c>
      <c r="H694" s="7">
        <v>0</v>
      </c>
      <c r="I694" s="11">
        <v>14709.518000000266</v>
      </c>
      <c r="J694" s="7">
        <v>100</v>
      </c>
      <c r="K694" s="7">
        <v>100</v>
      </c>
      <c r="L694" s="7">
        <v>0</v>
      </c>
      <c r="M694" s="7">
        <v>0</v>
      </c>
      <c r="N694" s="7">
        <v>0</v>
      </c>
      <c r="O694" s="7">
        <v>100</v>
      </c>
      <c r="P694" s="7">
        <v>100</v>
      </c>
      <c r="Q694" s="11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7">
        <v>0</v>
      </c>
      <c r="AV694" s="7">
        <v>0</v>
      </c>
      <c r="AW694" s="7">
        <v>0</v>
      </c>
      <c r="AX694" s="7">
        <v>0</v>
      </c>
      <c r="AY694" s="7">
        <v>0</v>
      </c>
      <c r="AZ694" s="7">
        <v>0</v>
      </c>
      <c r="BA694" s="7">
        <v>0</v>
      </c>
      <c r="BB694" s="7">
        <v>0</v>
      </c>
      <c r="BC694" s="7">
        <v>0</v>
      </c>
      <c r="BD694" s="7">
        <v>0</v>
      </c>
      <c r="BE694" s="7">
        <v>0</v>
      </c>
    </row>
    <row r="695" spans="1:57" s="6" customFormat="1" x14ac:dyDescent="0.2">
      <c r="A695" s="1">
        <v>1081</v>
      </c>
      <c r="B695" s="2">
        <v>28395</v>
      </c>
      <c r="C695" s="2">
        <v>6220</v>
      </c>
      <c r="D695" s="18">
        <v>43187</v>
      </c>
      <c r="E695" s="1" t="s">
        <v>10</v>
      </c>
      <c r="F695" s="1" t="s">
        <v>4</v>
      </c>
      <c r="G695" s="16" t="s">
        <v>514</v>
      </c>
      <c r="H695" s="1">
        <v>0</v>
      </c>
      <c r="I695" s="5">
        <v>14267.518000000266</v>
      </c>
      <c r="J695" s="1">
        <v>442</v>
      </c>
      <c r="K695" s="1">
        <v>442</v>
      </c>
      <c r="L695" s="1">
        <v>0</v>
      </c>
      <c r="M695" s="1">
        <v>0</v>
      </c>
      <c r="N695" s="1">
        <v>0</v>
      </c>
      <c r="O695" s="1">
        <v>0</v>
      </c>
      <c r="P695" s="1">
        <v>442</v>
      </c>
      <c r="Q695" s="5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442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</row>
    <row r="696" spans="1:57" s="13" customFormat="1" x14ac:dyDescent="0.2">
      <c r="A696" s="7">
        <v>1082</v>
      </c>
      <c r="B696" s="8">
        <v>28395</v>
      </c>
      <c r="C696" s="8">
        <v>1111</v>
      </c>
      <c r="D696" s="19">
        <v>43187</v>
      </c>
      <c r="E696" s="7" t="s">
        <v>24</v>
      </c>
      <c r="F696" s="7" t="s">
        <v>110</v>
      </c>
      <c r="G696" s="20" t="s">
        <v>365</v>
      </c>
      <c r="H696" s="7">
        <v>0</v>
      </c>
      <c r="I696" s="11">
        <v>12017.518000000266</v>
      </c>
      <c r="J696" s="7">
        <v>2250</v>
      </c>
      <c r="K696" s="7">
        <v>2250</v>
      </c>
      <c r="L696" s="7">
        <v>0</v>
      </c>
      <c r="M696" s="7">
        <v>0</v>
      </c>
      <c r="N696" s="7">
        <v>0</v>
      </c>
      <c r="O696" s="7">
        <v>2250</v>
      </c>
      <c r="P696" s="7">
        <v>2250</v>
      </c>
      <c r="Q696" s="11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7">
        <v>0</v>
      </c>
      <c r="AV696" s="7">
        <v>0</v>
      </c>
      <c r="AW696" s="7">
        <v>0</v>
      </c>
      <c r="AX696" s="7">
        <v>0</v>
      </c>
      <c r="AY696" s="7">
        <v>0</v>
      </c>
      <c r="AZ696" s="7">
        <v>0</v>
      </c>
      <c r="BA696" s="7">
        <v>0</v>
      </c>
      <c r="BB696" s="7">
        <v>0</v>
      </c>
      <c r="BC696" s="7">
        <v>0</v>
      </c>
      <c r="BD696" s="7">
        <v>0</v>
      </c>
      <c r="BE696" s="7">
        <v>0</v>
      </c>
    </row>
    <row r="697" spans="1:57" s="6" customFormat="1" x14ac:dyDescent="0.2">
      <c r="A697" s="1">
        <v>1083</v>
      </c>
      <c r="B697" s="2">
        <v>28395</v>
      </c>
      <c r="C697" s="2">
        <v>6111</v>
      </c>
      <c r="D697" s="18">
        <v>43190</v>
      </c>
      <c r="E697" s="1" t="s">
        <v>19</v>
      </c>
      <c r="F697" s="1" t="s">
        <v>4</v>
      </c>
      <c r="G697" s="16" t="s">
        <v>515</v>
      </c>
      <c r="H697" s="1">
        <v>0</v>
      </c>
      <c r="I697" s="5">
        <v>11517.518000000266</v>
      </c>
      <c r="J697" s="1">
        <v>500</v>
      </c>
      <c r="K697" s="1">
        <v>500</v>
      </c>
      <c r="L697" s="1">
        <v>0</v>
      </c>
      <c r="M697" s="1">
        <v>0</v>
      </c>
      <c r="N697" s="1">
        <v>0</v>
      </c>
      <c r="O697" s="1">
        <v>0</v>
      </c>
      <c r="P697" s="1">
        <v>500</v>
      </c>
      <c r="Q697" s="5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500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</row>
    <row r="698" spans="1:57" s="13" customFormat="1" x14ac:dyDescent="0.2">
      <c r="A698" s="7">
        <v>1084</v>
      </c>
      <c r="B698" s="8">
        <v>28395</v>
      </c>
      <c r="C698" s="8">
        <v>1010</v>
      </c>
      <c r="D698" s="19">
        <v>43190</v>
      </c>
      <c r="E698" s="7" t="s">
        <v>24</v>
      </c>
      <c r="F698" s="7" t="s">
        <v>22</v>
      </c>
      <c r="G698" s="20" t="s">
        <v>25</v>
      </c>
      <c r="H698" s="7">
        <v>0</v>
      </c>
      <c r="I698" s="11">
        <v>11017.518000000266</v>
      </c>
      <c r="J698" s="7">
        <v>500</v>
      </c>
      <c r="K698" s="7">
        <v>500</v>
      </c>
      <c r="L698" s="7">
        <v>0</v>
      </c>
      <c r="M698" s="7">
        <v>500</v>
      </c>
      <c r="N698" s="7">
        <v>0</v>
      </c>
      <c r="O698" s="7">
        <v>0</v>
      </c>
      <c r="P698" s="7">
        <v>500</v>
      </c>
      <c r="Q698" s="11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0</v>
      </c>
      <c r="AM698" s="7">
        <v>0</v>
      </c>
      <c r="AN698" s="7">
        <v>0</v>
      </c>
      <c r="AO698" s="7">
        <v>0</v>
      </c>
      <c r="AP698" s="7">
        <v>0</v>
      </c>
      <c r="AQ698" s="7">
        <v>0</v>
      </c>
      <c r="AR698" s="7">
        <v>0</v>
      </c>
      <c r="AS698" s="7">
        <v>0</v>
      </c>
      <c r="AT698" s="7">
        <v>0</v>
      </c>
      <c r="AU698" s="7">
        <v>0</v>
      </c>
      <c r="AV698" s="7">
        <v>0</v>
      </c>
      <c r="AW698" s="7">
        <v>0</v>
      </c>
      <c r="AX698" s="7">
        <v>0</v>
      </c>
      <c r="AY698" s="7">
        <v>0</v>
      </c>
      <c r="AZ698" s="7">
        <v>0</v>
      </c>
      <c r="BA698" s="7">
        <v>0</v>
      </c>
      <c r="BB698" s="7">
        <v>0</v>
      </c>
      <c r="BC698" s="7">
        <v>0</v>
      </c>
      <c r="BD698" s="7">
        <v>0</v>
      </c>
      <c r="BE698" s="7">
        <v>0</v>
      </c>
    </row>
    <row r="699" spans="1:57" s="6" customFormat="1" x14ac:dyDescent="0.2">
      <c r="A699" s="1">
        <v>1085</v>
      </c>
      <c r="B699" s="2">
        <v>28395</v>
      </c>
      <c r="C699" s="2">
        <v>1010</v>
      </c>
      <c r="D699" s="18">
        <v>43190</v>
      </c>
      <c r="E699" s="1" t="s">
        <v>21</v>
      </c>
      <c r="F699" s="1" t="s">
        <v>22</v>
      </c>
      <c r="G699" s="16" t="s">
        <v>23</v>
      </c>
      <c r="H699" s="1">
        <v>0</v>
      </c>
      <c r="I699" s="5">
        <v>12632.518000000266</v>
      </c>
      <c r="J699" s="1">
        <v>1615</v>
      </c>
      <c r="K699" s="1">
        <v>1615</v>
      </c>
      <c r="L699" s="1">
        <v>1615</v>
      </c>
      <c r="M699" s="1">
        <v>0</v>
      </c>
      <c r="N699" s="1">
        <v>0</v>
      </c>
      <c r="O699" s="1">
        <v>0</v>
      </c>
      <c r="P699" s="1">
        <v>0</v>
      </c>
      <c r="Q699" s="5">
        <v>1615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</row>
    <row r="700" spans="1:57" s="13" customFormat="1" x14ac:dyDescent="0.2">
      <c r="A700" s="7">
        <v>1086</v>
      </c>
      <c r="B700" s="8">
        <v>28395</v>
      </c>
      <c r="C700" s="8">
        <v>6220</v>
      </c>
      <c r="D700" s="19">
        <v>43190</v>
      </c>
      <c r="E700" s="7" t="s">
        <v>10</v>
      </c>
      <c r="F700" s="7" t="s">
        <v>4</v>
      </c>
      <c r="G700" s="20" t="s">
        <v>472</v>
      </c>
      <c r="H700" s="7">
        <v>0</v>
      </c>
      <c r="I700" s="11">
        <v>12587.518000000266</v>
      </c>
      <c r="J700" s="7">
        <v>45</v>
      </c>
      <c r="K700" s="7">
        <v>45</v>
      </c>
      <c r="L700" s="7">
        <v>0</v>
      </c>
      <c r="M700" s="7">
        <v>0</v>
      </c>
      <c r="N700" s="7">
        <v>0</v>
      </c>
      <c r="O700" s="7">
        <v>0</v>
      </c>
      <c r="P700" s="7">
        <v>45</v>
      </c>
      <c r="Q700" s="11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45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7">
        <v>0</v>
      </c>
      <c r="AG700" s="7">
        <v>0</v>
      </c>
      <c r="AH700" s="7">
        <v>0</v>
      </c>
      <c r="AI700" s="7">
        <v>0</v>
      </c>
      <c r="AJ700" s="7">
        <v>0</v>
      </c>
      <c r="AK700" s="7">
        <v>0</v>
      </c>
      <c r="AL700" s="7">
        <v>0</v>
      </c>
      <c r="AM700" s="7">
        <v>0</v>
      </c>
      <c r="AN700" s="7">
        <v>0</v>
      </c>
      <c r="AO700" s="7">
        <v>0</v>
      </c>
      <c r="AP700" s="7">
        <v>0</v>
      </c>
      <c r="AQ700" s="7">
        <v>0</v>
      </c>
      <c r="AR700" s="7">
        <v>0</v>
      </c>
      <c r="AS700" s="7">
        <v>0</v>
      </c>
      <c r="AT700" s="7">
        <v>0</v>
      </c>
      <c r="AU700" s="7">
        <v>0</v>
      </c>
      <c r="AV700" s="7">
        <v>0</v>
      </c>
      <c r="AW700" s="7">
        <v>0</v>
      </c>
      <c r="AX700" s="7">
        <v>0</v>
      </c>
      <c r="AY700" s="7">
        <v>0</v>
      </c>
      <c r="AZ700" s="7">
        <v>0</v>
      </c>
      <c r="BA700" s="7">
        <v>0</v>
      </c>
      <c r="BB700" s="7">
        <v>0</v>
      </c>
      <c r="BC700" s="7">
        <v>0</v>
      </c>
      <c r="BD700" s="7">
        <v>0</v>
      </c>
      <c r="BE700" s="7">
        <v>0</v>
      </c>
    </row>
    <row r="701" spans="1:57" s="6" customFormat="1" x14ac:dyDescent="0.2">
      <c r="A701" s="1">
        <v>1087</v>
      </c>
      <c r="B701" s="2">
        <v>28395</v>
      </c>
      <c r="C701" s="2">
        <v>6220</v>
      </c>
      <c r="D701" s="18">
        <v>43190</v>
      </c>
      <c r="E701" s="1" t="s">
        <v>10</v>
      </c>
      <c r="F701" s="1" t="s">
        <v>4</v>
      </c>
      <c r="G701" s="16" t="s">
        <v>516</v>
      </c>
      <c r="H701" s="1">
        <v>0</v>
      </c>
      <c r="I701" s="5">
        <v>12437.518000000266</v>
      </c>
      <c r="J701" s="1">
        <v>150</v>
      </c>
      <c r="K701" s="1">
        <v>150</v>
      </c>
      <c r="L701" s="1">
        <v>0</v>
      </c>
      <c r="M701" s="1">
        <v>0</v>
      </c>
      <c r="N701" s="1">
        <v>0</v>
      </c>
      <c r="O701" s="1">
        <v>0</v>
      </c>
      <c r="P701" s="1">
        <v>150</v>
      </c>
      <c r="Q701" s="5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150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</row>
    <row r="702" spans="1:57" s="13" customFormat="1" x14ac:dyDescent="0.2">
      <c r="A702" s="7">
        <v>1088</v>
      </c>
      <c r="B702" s="8">
        <v>28395</v>
      </c>
      <c r="C702" s="8">
        <v>6220</v>
      </c>
      <c r="D702" s="19">
        <v>43190</v>
      </c>
      <c r="E702" s="7" t="s">
        <v>10</v>
      </c>
      <c r="F702" s="7" t="s">
        <v>4</v>
      </c>
      <c r="G702" s="20" t="s">
        <v>471</v>
      </c>
      <c r="H702" s="7">
        <v>0</v>
      </c>
      <c r="I702" s="11">
        <v>12422.518000000266</v>
      </c>
      <c r="J702" s="7">
        <v>15</v>
      </c>
      <c r="K702" s="7">
        <v>15</v>
      </c>
      <c r="L702" s="7">
        <v>0</v>
      </c>
      <c r="M702" s="7">
        <v>0</v>
      </c>
      <c r="N702" s="7">
        <v>0</v>
      </c>
      <c r="O702" s="7">
        <v>0</v>
      </c>
      <c r="P702" s="7">
        <v>15</v>
      </c>
      <c r="Q702" s="11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15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0</v>
      </c>
      <c r="AN702" s="7">
        <v>0</v>
      </c>
      <c r="AO702" s="7">
        <v>0</v>
      </c>
      <c r="AP702" s="7">
        <v>0</v>
      </c>
      <c r="AQ702" s="7">
        <v>0</v>
      </c>
      <c r="AR702" s="7">
        <v>0</v>
      </c>
      <c r="AS702" s="7">
        <v>0</v>
      </c>
      <c r="AT702" s="7">
        <v>0</v>
      </c>
      <c r="AU702" s="7">
        <v>0</v>
      </c>
      <c r="AV702" s="7">
        <v>0</v>
      </c>
      <c r="AW702" s="7">
        <v>0</v>
      </c>
      <c r="AX702" s="7">
        <v>0</v>
      </c>
      <c r="AY702" s="7">
        <v>0</v>
      </c>
      <c r="AZ702" s="7">
        <v>0</v>
      </c>
      <c r="BA702" s="7">
        <v>0</v>
      </c>
      <c r="BB702" s="7">
        <v>0</v>
      </c>
      <c r="BC702" s="7">
        <v>0</v>
      </c>
      <c r="BD702" s="7">
        <v>0</v>
      </c>
      <c r="BE702" s="7">
        <v>0</v>
      </c>
    </row>
    <row r="703" spans="1:57" s="6" customFormat="1" x14ac:dyDescent="0.2">
      <c r="A703" s="1">
        <v>1089</v>
      </c>
      <c r="B703" s="2">
        <v>28395</v>
      </c>
      <c r="C703" s="2">
        <v>1117</v>
      </c>
      <c r="D703" s="18">
        <v>43190</v>
      </c>
      <c r="E703" s="1" t="s">
        <v>24</v>
      </c>
      <c r="F703" s="1" t="s">
        <v>110</v>
      </c>
      <c r="G703" s="16" t="s">
        <v>478</v>
      </c>
      <c r="H703" s="1">
        <v>0</v>
      </c>
      <c r="I703" s="5">
        <v>12122.518000000266</v>
      </c>
      <c r="J703" s="1">
        <v>300</v>
      </c>
      <c r="K703" s="1">
        <v>300</v>
      </c>
      <c r="L703" s="1">
        <v>0</v>
      </c>
      <c r="M703" s="1">
        <v>0</v>
      </c>
      <c r="N703" s="1">
        <v>0</v>
      </c>
      <c r="O703" s="1">
        <v>300</v>
      </c>
      <c r="P703" s="1">
        <v>300</v>
      </c>
      <c r="Q703" s="5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</row>
    <row r="704" spans="1:57" s="13" customFormat="1" x14ac:dyDescent="0.2">
      <c r="A704" s="7">
        <v>1090</v>
      </c>
      <c r="B704" s="8">
        <v>28395</v>
      </c>
      <c r="C704" s="8">
        <v>1112</v>
      </c>
      <c r="D704" s="19">
        <v>43190</v>
      </c>
      <c r="E704" s="7" t="s">
        <v>24</v>
      </c>
      <c r="F704" s="7" t="s">
        <v>110</v>
      </c>
      <c r="G704" s="20" t="s">
        <v>513</v>
      </c>
      <c r="H704" s="7">
        <v>0</v>
      </c>
      <c r="I704" s="11">
        <v>11672.518000000266</v>
      </c>
      <c r="J704" s="7">
        <v>450</v>
      </c>
      <c r="K704" s="7">
        <v>450</v>
      </c>
      <c r="L704" s="7">
        <v>0</v>
      </c>
      <c r="M704" s="7">
        <v>0</v>
      </c>
      <c r="N704" s="7">
        <v>0</v>
      </c>
      <c r="O704" s="7">
        <v>450</v>
      </c>
      <c r="P704" s="7">
        <v>450</v>
      </c>
      <c r="Q704" s="11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7">
        <v>0</v>
      </c>
      <c r="AV704" s="7">
        <v>0</v>
      </c>
      <c r="AW704" s="7">
        <v>0</v>
      </c>
      <c r="AX704" s="7">
        <v>0</v>
      </c>
      <c r="AY704" s="7">
        <v>0</v>
      </c>
      <c r="AZ704" s="7">
        <v>0</v>
      </c>
      <c r="BA704" s="7">
        <v>0</v>
      </c>
      <c r="BB704" s="7">
        <v>0</v>
      </c>
      <c r="BC704" s="7">
        <v>0</v>
      </c>
      <c r="BD704" s="7">
        <v>0</v>
      </c>
      <c r="BE704" s="7">
        <v>0</v>
      </c>
    </row>
    <row r="705" spans="1:57" s="6" customFormat="1" x14ac:dyDescent="0.2">
      <c r="A705" s="1">
        <v>1091</v>
      </c>
      <c r="B705" s="2">
        <v>28395</v>
      </c>
      <c r="C705" s="2">
        <v>1120</v>
      </c>
      <c r="D705" s="18">
        <v>43190</v>
      </c>
      <c r="E705" s="1" t="s">
        <v>24</v>
      </c>
      <c r="F705" s="1" t="s">
        <v>110</v>
      </c>
      <c r="G705" s="16" t="s">
        <v>389</v>
      </c>
      <c r="H705" s="1">
        <v>0</v>
      </c>
      <c r="I705" s="5">
        <v>11172.518000000266</v>
      </c>
      <c r="J705" s="1">
        <v>500</v>
      </c>
      <c r="K705" s="1">
        <v>500</v>
      </c>
      <c r="L705" s="1">
        <v>0</v>
      </c>
      <c r="M705" s="1">
        <v>0</v>
      </c>
      <c r="N705" s="1">
        <v>0</v>
      </c>
      <c r="O705" s="1">
        <v>500</v>
      </c>
      <c r="P705" s="1">
        <v>500</v>
      </c>
      <c r="Q705" s="5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</row>
    <row r="706" spans="1:57" s="13" customFormat="1" x14ac:dyDescent="0.2">
      <c r="A706" s="7">
        <v>1092</v>
      </c>
      <c r="B706" s="8">
        <v>28395</v>
      </c>
      <c r="C706" s="8">
        <v>1122</v>
      </c>
      <c r="D706" s="19">
        <v>43190</v>
      </c>
      <c r="E706" s="7" t="s">
        <v>24</v>
      </c>
      <c r="F706" s="7" t="s">
        <v>110</v>
      </c>
      <c r="G706" s="20" t="s">
        <v>360</v>
      </c>
      <c r="H706" s="7">
        <v>0</v>
      </c>
      <c r="I706" s="11">
        <v>11072.518000000266</v>
      </c>
      <c r="J706" s="7">
        <v>100</v>
      </c>
      <c r="K706" s="7">
        <v>100</v>
      </c>
      <c r="L706" s="7">
        <v>0</v>
      </c>
      <c r="M706" s="7">
        <v>0</v>
      </c>
      <c r="N706" s="7">
        <v>0</v>
      </c>
      <c r="O706" s="7">
        <v>100</v>
      </c>
      <c r="P706" s="7">
        <v>100</v>
      </c>
      <c r="Q706" s="11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7">
        <v>0</v>
      </c>
      <c r="AG706" s="7">
        <v>0</v>
      </c>
      <c r="AH706" s="7">
        <v>0</v>
      </c>
      <c r="AI706" s="7">
        <v>0</v>
      </c>
      <c r="AJ706" s="7">
        <v>0</v>
      </c>
      <c r="AK706" s="7">
        <v>0</v>
      </c>
      <c r="AL706" s="7">
        <v>0</v>
      </c>
      <c r="AM706" s="7">
        <v>0</v>
      </c>
      <c r="AN706" s="7">
        <v>0</v>
      </c>
      <c r="AO706" s="7">
        <v>0</v>
      </c>
      <c r="AP706" s="7">
        <v>0</v>
      </c>
      <c r="AQ706" s="7">
        <v>0</v>
      </c>
      <c r="AR706" s="7">
        <v>0</v>
      </c>
      <c r="AS706" s="7">
        <v>0</v>
      </c>
      <c r="AT706" s="7">
        <v>0</v>
      </c>
      <c r="AU706" s="7">
        <v>0</v>
      </c>
      <c r="AV706" s="7">
        <v>0</v>
      </c>
      <c r="AW706" s="7">
        <v>0</v>
      </c>
      <c r="AX706" s="7">
        <v>0</v>
      </c>
      <c r="AY706" s="7">
        <v>0</v>
      </c>
      <c r="AZ706" s="7">
        <v>0</v>
      </c>
      <c r="BA706" s="7">
        <v>0</v>
      </c>
      <c r="BB706" s="7">
        <v>0</v>
      </c>
      <c r="BC706" s="7">
        <v>0</v>
      </c>
      <c r="BD706" s="7">
        <v>0</v>
      </c>
      <c r="BE706" s="7">
        <v>0</v>
      </c>
    </row>
    <row r="707" spans="1:57" s="6" customFormat="1" x14ac:dyDescent="0.2">
      <c r="A707" s="1">
        <v>1093</v>
      </c>
      <c r="B707" s="2">
        <v>28395</v>
      </c>
      <c r="C707" s="2">
        <v>6220</v>
      </c>
      <c r="D707" s="18">
        <v>43190</v>
      </c>
      <c r="E707" s="1" t="s">
        <v>10</v>
      </c>
      <c r="F707" s="1" t="s">
        <v>4</v>
      </c>
      <c r="G707" s="16" t="s">
        <v>517</v>
      </c>
      <c r="H707" s="1">
        <v>0</v>
      </c>
      <c r="I707" s="5">
        <v>11062.518000000266</v>
      </c>
      <c r="J707" s="1">
        <v>10</v>
      </c>
      <c r="K707" s="1">
        <v>10</v>
      </c>
      <c r="L707" s="1">
        <v>0</v>
      </c>
      <c r="M707" s="1">
        <v>0</v>
      </c>
      <c r="N707" s="1">
        <v>0</v>
      </c>
      <c r="O707" s="1">
        <v>0</v>
      </c>
      <c r="P707" s="1">
        <v>10</v>
      </c>
      <c r="Q707" s="5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10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</row>
    <row r="708" spans="1:57" s="13" customFormat="1" x14ac:dyDescent="0.2">
      <c r="A708" s="7">
        <v>1094</v>
      </c>
      <c r="B708" s="8">
        <v>28395</v>
      </c>
      <c r="C708" s="8">
        <v>6220</v>
      </c>
      <c r="D708" s="19">
        <v>43190</v>
      </c>
      <c r="E708" s="7" t="s">
        <v>10</v>
      </c>
      <c r="F708" s="7" t="s">
        <v>4</v>
      </c>
      <c r="G708" s="20" t="s">
        <v>471</v>
      </c>
      <c r="H708" s="7">
        <v>0</v>
      </c>
      <c r="I708" s="11">
        <v>11017.518000000266</v>
      </c>
      <c r="J708" s="7">
        <v>45</v>
      </c>
      <c r="K708" s="7">
        <v>45</v>
      </c>
      <c r="L708" s="7">
        <v>0</v>
      </c>
      <c r="M708" s="7">
        <v>0</v>
      </c>
      <c r="N708" s="7">
        <v>0</v>
      </c>
      <c r="O708" s="7">
        <v>0</v>
      </c>
      <c r="P708" s="7">
        <v>45</v>
      </c>
      <c r="Q708" s="11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45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7">
        <v>0</v>
      </c>
      <c r="AV708" s="7">
        <v>0</v>
      </c>
      <c r="AW708" s="7">
        <v>0</v>
      </c>
      <c r="AX708" s="7">
        <v>0</v>
      </c>
      <c r="AY708" s="7">
        <v>0</v>
      </c>
      <c r="AZ708" s="7">
        <v>0</v>
      </c>
      <c r="BA708" s="7">
        <v>0</v>
      </c>
      <c r="BB708" s="7">
        <v>0</v>
      </c>
      <c r="BC708" s="7">
        <v>0</v>
      </c>
      <c r="BD708" s="7">
        <v>0</v>
      </c>
      <c r="BE708" s="7">
        <v>0</v>
      </c>
    </row>
    <row r="709" spans="1:57" s="6" customFormat="1" x14ac:dyDescent="0.2">
      <c r="A709" s="1">
        <v>1095</v>
      </c>
      <c r="B709" s="2">
        <v>28395</v>
      </c>
      <c r="C709" s="2">
        <v>1111</v>
      </c>
      <c r="D709" s="18">
        <v>43190</v>
      </c>
      <c r="E709" s="1" t="s">
        <v>24</v>
      </c>
      <c r="F709" s="1" t="s">
        <v>110</v>
      </c>
      <c r="G709" s="16" t="s">
        <v>314</v>
      </c>
      <c r="H709" s="1">
        <v>0</v>
      </c>
      <c r="I709" s="5">
        <v>10717.518000000266</v>
      </c>
      <c r="J709" s="1">
        <v>300</v>
      </c>
      <c r="K709" s="1">
        <v>300</v>
      </c>
      <c r="L709" s="1">
        <v>0</v>
      </c>
      <c r="M709" s="1">
        <v>0</v>
      </c>
      <c r="N709" s="1">
        <v>0</v>
      </c>
      <c r="O709" s="1">
        <v>300</v>
      </c>
      <c r="P709" s="1">
        <v>300</v>
      </c>
      <c r="Q709" s="5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</row>
    <row r="710" spans="1:57" s="13" customFormat="1" x14ac:dyDescent="0.2">
      <c r="A710" s="7">
        <v>1096</v>
      </c>
      <c r="B710" s="8">
        <v>28395</v>
      </c>
      <c r="C710" s="8">
        <v>6801</v>
      </c>
      <c r="D710" s="19">
        <v>43191</v>
      </c>
      <c r="E710" s="7" t="s">
        <v>10</v>
      </c>
      <c r="F710" s="7" t="s">
        <v>4</v>
      </c>
      <c r="G710" s="20" t="s">
        <v>518</v>
      </c>
      <c r="H710" s="7">
        <v>0</v>
      </c>
      <c r="I710" s="11">
        <v>10217.518000000266</v>
      </c>
      <c r="J710" s="7">
        <v>500</v>
      </c>
      <c r="K710" s="7">
        <v>500</v>
      </c>
      <c r="L710" s="7">
        <v>0</v>
      </c>
      <c r="M710" s="7">
        <v>0</v>
      </c>
      <c r="N710" s="7">
        <v>0</v>
      </c>
      <c r="O710" s="7">
        <v>0</v>
      </c>
      <c r="P710" s="7">
        <v>500</v>
      </c>
      <c r="Q710" s="11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500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7">
        <v>0</v>
      </c>
      <c r="AV710" s="7">
        <v>0</v>
      </c>
      <c r="AW710" s="7">
        <v>0</v>
      </c>
      <c r="AX710" s="7">
        <v>0</v>
      </c>
      <c r="AY710" s="7">
        <v>0</v>
      </c>
      <c r="AZ710" s="7">
        <v>0</v>
      </c>
      <c r="BA710" s="7">
        <v>0</v>
      </c>
      <c r="BB710" s="7">
        <v>0</v>
      </c>
      <c r="BC710" s="7">
        <v>0</v>
      </c>
      <c r="BD710" s="7">
        <v>0</v>
      </c>
      <c r="BE710" s="7">
        <v>0</v>
      </c>
    </row>
    <row r="711" spans="1:57" s="6" customFormat="1" x14ac:dyDescent="0.2">
      <c r="A711" s="1">
        <v>1097</v>
      </c>
      <c r="B711" s="2">
        <v>28395</v>
      </c>
      <c r="C711" s="2">
        <v>1111</v>
      </c>
      <c r="D711" s="18">
        <v>43191</v>
      </c>
      <c r="E711" s="1" t="s">
        <v>21</v>
      </c>
      <c r="F711" s="1" t="s">
        <v>110</v>
      </c>
      <c r="G711" s="16" t="s">
        <v>313</v>
      </c>
      <c r="H711" s="1">
        <v>0</v>
      </c>
      <c r="I711" s="5">
        <v>10517.518000000266</v>
      </c>
      <c r="J711" s="1">
        <v>300</v>
      </c>
      <c r="K711" s="1">
        <v>300</v>
      </c>
      <c r="L711" s="1">
        <v>0</v>
      </c>
      <c r="M711" s="1">
        <v>0</v>
      </c>
      <c r="N711" s="1">
        <v>300</v>
      </c>
      <c r="O711" s="1">
        <v>0</v>
      </c>
      <c r="P711" s="1">
        <v>0</v>
      </c>
      <c r="Q711" s="5">
        <v>300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</row>
    <row r="712" spans="1:57" s="13" customFormat="1" x14ac:dyDescent="0.2">
      <c r="A712" s="7">
        <v>1098</v>
      </c>
      <c r="B712" s="8">
        <v>28395</v>
      </c>
      <c r="C712" s="8">
        <v>6517</v>
      </c>
      <c r="D712" s="19">
        <v>43191</v>
      </c>
      <c r="E712" s="7" t="s">
        <v>3</v>
      </c>
      <c r="F712" s="7" t="s">
        <v>4</v>
      </c>
      <c r="G712" s="20" t="s">
        <v>519</v>
      </c>
      <c r="H712" s="7">
        <v>0</v>
      </c>
      <c r="I712" s="11">
        <v>10367.518000000266</v>
      </c>
      <c r="J712" s="7">
        <v>150</v>
      </c>
      <c r="K712" s="7">
        <v>150</v>
      </c>
      <c r="L712" s="7">
        <v>0</v>
      </c>
      <c r="M712" s="7">
        <v>0</v>
      </c>
      <c r="N712" s="7">
        <v>0</v>
      </c>
      <c r="O712" s="7">
        <v>0</v>
      </c>
      <c r="P712" s="7">
        <v>150</v>
      </c>
      <c r="Q712" s="11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150</v>
      </c>
      <c r="X712" s="7">
        <v>0</v>
      </c>
      <c r="Y712" s="7">
        <v>0</v>
      </c>
      <c r="Z712" s="7">
        <v>0</v>
      </c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0</v>
      </c>
      <c r="AI712" s="7">
        <v>0</v>
      </c>
      <c r="AJ712" s="7">
        <v>0</v>
      </c>
      <c r="AK712" s="7">
        <v>0</v>
      </c>
      <c r="AL712" s="7">
        <v>0</v>
      </c>
      <c r="AM712" s="7">
        <v>0</v>
      </c>
      <c r="AN712" s="7">
        <v>0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0</v>
      </c>
      <c r="AU712" s="7">
        <v>0</v>
      </c>
      <c r="AV712" s="7">
        <v>0</v>
      </c>
      <c r="AW712" s="7">
        <v>0</v>
      </c>
      <c r="AX712" s="7">
        <v>0</v>
      </c>
      <c r="AY712" s="7">
        <v>0</v>
      </c>
      <c r="AZ712" s="7">
        <v>0</v>
      </c>
      <c r="BA712" s="7">
        <v>0</v>
      </c>
      <c r="BB712" s="7">
        <v>0</v>
      </c>
      <c r="BC712" s="7">
        <v>0</v>
      </c>
      <c r="BD712" s="7">
        <v>0</v>
      </c>
      <c r="BE712" s="7">
        <v>0</v>
      </c>
    </row>
    <row r="713" spans="1:57" s="6" customFormat="1" x14ac:dyDescent="0.2">
      <c r="A713" s="1">
        <v>1099</v>
      </c>
      <c r="B713" s="2">
        <v>28395</v>
      </c>
      <c r="C713" s="2">
        <v>6517</v>
      </c>
      <c r="D713" s="18">
        <v>43191</v>
      </c>
      <c r="E713" s="1" t="s">
        <v>3</v>
      </c>
      <c r="F713" s="1" t="s">
        <v>4</v>
      </c>
      <c r="G713" s="16" t="s">
        <v>520</v>
      </c>
      <c r="H713" s="1">
        <v>0</v>
      </c>
      <c r="I713" s="5">
        <v>10317.518000000266</v>
      </c>
      <c r="J713" s="1">
        <v>50</v>
      </c>
      <c r="K713" s="1">
        <v>50</v>
      </c>
      <c r="L713" s="1">
        <v>0</v>
      </c>
      <c r="M713" s="1">
        <v>0</v>
      </c>
      <c r="N713" s="1">
        <v>0</v>
      </c>
      <c r="O713" s="1">
        <v>0</v>
      </c>
      <c r="P713" s="1">
        <v>50</v>
      </c>
      <c r="Q713" s="5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50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</row>
    <row r="714" spans="1:57" s="13" customFormat="1" x14ac:dyDescent="0.2">
      <c r="A714" s="7">
        <v>1100</v>
      </c>
      <c r="B714" s="8">
        <v>28395</v>
      </c>
      <c r="C714" s="8">
        <v>1111</v>
      </c>
      <c r="D714" s="19">
        <v>43191</v>
      </c>
      <c r="E714" s="7" t="s">
        <v>24</v>
      </c>
      <c r="F714" s="7" t="s">
        <v>110</v>
      </c>
      <c r="G714" s="20" t="s">
        <v>314</v>
      </c>
      <c r="H714" s="7">
        <v>0</v>
      </c>
      <c r="I714" s="11">
        <v>10217.518000000266</v>
      </c>
      <c r="J714" s="7">
        <v>100</v>
      </c>
      <c r="K714" s="7">
        <v>100</v>
      </c>
      <c r="L714" s="7">
        <v>0</v>
      </c>
      <c r="M714" s="7">
        <v>0</v>
      </c>
      <c r="N714" s="7">
        <v>0</v>
      </c>
      <c r="O714" s="7">
        <v>100</v>
      </c>
      <c r="P714" s="7">
        <v>100</v>
      </c>
      <c r="Q714" s="11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7">
        <v>0</v>
      </c>
      <c r="AV714" s="7">
        <v>0</v>
      </c>
      <c r="AW714" s="7">
        <v>0</v>
      </c>
      <c r="AX714" s="7">
        <v>0</v>
      </c>
      <c r="AY714" s="7">
        <v>0</v>
      </c>
      <c r="AZ714" s="7">
        <v>0</v>
      </c>
      <c r="BA714" s="7">
        <v>0</v>
      </c>
      <c r="BB714" s="7">
        <v>0</v>
      </c>
      <c r="BC714" s="7">
        <v>0</v>
      </c>
      <c r="BD714" s="7">
        <v>0</v>
      </c>
      <c r="BE714" s="7">
        <v>0</v>
      </c>
    </row>
    <row r="715" spans="1:57" s="6" customFormat="1" x14ac:dyDescent="0.2">
      <c r="A715" s="1">
        <v>1101</v>
      </c>
      <c r="B715" s="2">
        <v>28395</v>
      </c>
      <c r="C715" s="2">
        <v>6111</v>
      </c>
      <c r="D715" s="18">
        <v>43191</v>
      </c>
      <c r="E715" s="1" t="s">
        <v>19</v>
      </c>
      <c r="F715" s="1" t="s">
        <v>4</v>
      </c>
      <c r="G715" s="16" t="s">
        <v>521</v>
      </c>
      <c r="H715" s="1">
        <v>0</v>
      </c>
      <c r="I715" s="5">
        <v>8575.9180000002652</v>
      </c>
      <c r="J715" s="1">
        <v>1641.6</v>
      </c>
      <c r="K715" s="1">
        <v>1641.6</v>
      </c>
      <c r="L715" s="1">
        <v>0</v>
      </c>
      <c r="M715" s="1">
        <v>0</v>
      </c>
      <c r="N715" s="1">
        <v>0</v>
      </c>
      <c r="O715" s="1">
        <v>0</v>
      </c>
      <c r="P715" s="1">
        <v>1641.6</v>
      </c>
      <c r="Q715" s="5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1641.6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</row>
    <row r="716" spans="1:57" s="13" customFormat="1" x14ac:dyDescent="0.2">
      <c r="A716" s="7">
        <v>1102</v>
      </c>
      <c r="B716" s="8">
        <v>28395</v>
      </c>
      <c r="C716" s="8">
        <v>6322</v>
      </c>
      <c r="D716" s="19">
        <v>43191</v>
      </c>
      <c r="E716" s="7" t="s">
        <v>10</v>
      </c>
      <c r="F716" s="7" t="s">
        <v>4</v>
      </c>
      <c r="G716" s="20" t="s">
        <v>522</v>
      </c>
      <c r="H716" s="7">
        <v>0</v>
      </c>
      <c r="I716" s="11">
        <v>8555.9180000002652</v>
      </c>
      <c r="J716" s="7">
        <v>20</v>
      </c>
      <c r="K716" s="7">
        <v>20</v>
      </c>
      <c r="L716" s="7">
        <v>0</v>
      </c>
      <c r="M716" s="7">
        <v>0</v>
      </c>
      <c r="N716" s="7">
        <v>0</v>
      </c>
      <c r="O716" s="7">
        <v>0</v>
      </c>
      <c r="P716" s="7">
        <v>20</v>
      </c>
      <c r="Q716" s="11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20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7">
        <v>0</v>
      </c>
      <c r="AG716" s="7">
        <v>0</v>
      </c>
      <c r="AH716" s="7">
        <v>0</v>
      </c>
      <c r="AI716" s="7">
        <v>0</v>
      </c>
      <c r="AJ716" s="7">
        <v>0</v>
      </c>
      <c r="AK716" s="7">
        <v>0</v>
      </c>
      <c r="AL716" s="7">
        <v>0</v>
      </c>
      <c r="AM716" s="7">
        <v>0</v>
      </c>
      <c r="AN716" s="7">
        <v>0</v>
      </c>
      <c r="AO716" s="7">
        <v>0</v>
      </c>
      <c r="AP716" s="7">
        <v>0</v>
      </c>
      <c r="AQ716" s="7">
        <v>0</v>
      </c>
      <c r="AR716" s="7">
        <v>0</v>
      </c>
      <c r="AS716" s="7">
        <v>0</v>
      </c>
      <c r="AT716" s="7">
        <v>0</v>
      </c>
      <c r="AU716" s="7">
        <v>0</v>
      </c>
      <c r="AV716" s="7">
        <v>0</v>
      </c>
      <c r="AW716" s="7">
        <v>0</v>
      </c>
      <c r="AX716" s="7">
        <v>0</v>
      </c>
      <c r="AY716" s="7">
        <v>0</v>
      </c>
      <c r="AZ716" s="7">
        <v>0</v>
      </c>
      <c r="BA716" s="7">
        <v>0</v>
      </c>
      <c r="BB716" s="7">
        <v>0</v>
      </c>
      <c r="BC716" s="7">
        <v>0</v>
      </c>
      <c r="BD716" s="7">
        <v>0</v>
      </c>
      <c r="BE716" s="7">
        <v>0</v>
      </c>
    </row>
    <row r="717" spans="1:57" s="6" customFormat="1" x14ac:dyDescent="0.2">
      <c r="A717" s="1">
        <v>1103</v>
      </c>
      <c r="B717" s="2">
        <v>28395</v>
      </c>
      <c r="C717" s="2">
        <v>6220</v>
      </c>
      <c r="D717" s="18">
        <v>43191</v>
      </c>
      <c r="E717" s="1" t="s">
        <v>10</v>
      </c>
      <c r="F717" s="1" t="s">
        <v>4</v>
      </c>
      <c r="G717" s="16" t="s">
        <v>523</v>
      </c>
      <c r="H717" s="1">
        <v>0</v>
      </c>
      <c r="I717" s="5">
        <v>8490.9180000002652</v>
      </c>
      <c r="J717" s="1">
        <v>65</v>
      </c>
      <c r="K717" s="1">
        <v>65</v>
      </c>
      <c r="L717" s="1">
        <v>0</v>
      </c>
      <c r="M717" s="1">
        <v>0</v>
      </c>
      <c r="N717" s="1">
        <v>0</v>
      </c>
      <c r="O717" s="1">
        <v>0</v>
      </c>
      <c r="P717" s="1">
        <v>65</v>
      </c>
      <c r="Q717" s="5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65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</row>
    <row r="718" spans="1:57" s="13" customFormat="1" x14ac:dyDescent="0.2">
      <c r="A718" s="7">
        <v>1104</v>
      </c>
      <c r="B718" s="8">
        <v>28395</v>
      </c>
      <c r="C718" s="8">
        <v>0</v>
      </c>
      <c r="D718" s="19">
        <v>43191</v>
      </c>
      <c r="E718" s="7" t="s">
        <v>3</v>
      </c>
      <c r="F718" s="7" t="s">
        <v>4</v>
      </c>
      <c r="G718" s="20" t="s">
        <v>524</v>
      </c>
      <c r="H718" s="7">
        <v>0</v>
      </c>
      <c r="I718" s="11">
        <v>8365.9180000002652</v>
      </c>
      <c r="J718" s="7">
        <v>125</v>
      </c>
      <c r="K718" s="7">
        <v>125</v>
      </c>
      <c r="L718" s="7">
        <v>0</v>
      </c>
      <c r="M718" s="7">
        <v>0</v>
      </c>
      <c r="N718" s="7">
        <v>0</v>
      </c>
      <c r="O718" s="7">
        <v>0</v>
      </c>
      <c r="P718" s="7">
        <v>125</v>
      </c>
      <c r="Q718" s="11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125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7">
        <v>0</v>
      </c>
      <c r="AV718" s="7">
        <v>0</v>
      </c>
      <c r="AW718" s="7">
        <v>0</v>
      </c>
      <c r="AX718" s="7">
        <v>0</v>
      </c>
      <c r="AY718" s="7">
        <v>0</v>
      </c>
      <c r="AZ718" s="7">
        <v>0</v>
      </c>
      <c r="BA718" s="7">
        <v>0</v>
      </c>
      <c r="BB718" s="7">
        <v>0</v>
      </c>
      <c r="BC718" s="7">
        <v>0</v>
      </c>
      <c r="BD718" s="7">
        <v>0</v>
      </c>
      <c r="BE718" s="7">
        <v>0</v>
      </c>
    </row>
    <row r="719" spans="1:57" s="6" customFormat="1" x14ac:dyDescent="0.2">
      <c r="A719" s="1">
        <v>1105</v>
      </c>
      <c r="B719" s="2">
        <v>28395</v>
      </c>
      <c r="C719" s="2">
        <v>0</v>
      </c>
      <c r="D719" s="18">
        <v>43191</v>
      </c>
      <c r="E719" s="1" t="s">
        <v>10</v>
      </c>
      <c r="F719" s="1" t="s">
        <v>4</v>
      </c>
      <c r="G719" s="16" t="s">
        <v>516</v>
      </c>
      <c r="H719" s="1">
        <v>0</v>
      </c>
      <c r="I719" s="5">
        <v>8210.9180000002652</v>
      </c>
      <c r="J719" s="1">
        <v>155</v>
      </c>
      <c r="K719" s="1">
        <v>155</v>
      </c>
      <c r="L719" s="1">
        <v>0</v>
      </c>
      <c r="M719" s="1">
        <v>0</v>
      </c>
      <c r="N719" s="1">
        <v>0</v>
      </c>
      <c r="O719" s="1">
        <v>0</v>
      </c>
      <c r="P719" s="1">
        <v>155</v>
      </c>
      <c r="Q719" s="5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155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</row>
    <row r="720" spans="1:57" s="13" customFormat="1" x14ac:dyDescent="0.2">
      <c r="A720" s="7">
        <v>1106</v>
      </c>
      <c r="B720" s="8">
        <v>28395</v>
      </c>
      <c r="C720" s="8">
        <v>0</v>
      </c>
      <c r="D720" s="19">
        <v>43191</v>
      </c>
      <c r="E720" s="7" t="s">
        <v>10</v>
      </c>
      <c r="F720" s="7" t="s">
        <v>4</v>
      </c>
      <c r="G720" s="20" t="s">
        <v>525</v>
      </c>
      <c r="H720" s="7">
        <v>0</v>
      </c>
      <c r="I720" s="11">
        <v>8165.9180000002652</v>
      </c>
      <c r="J720" s="7">
        <v>45</v>
      </c>
      <c r="K720" s="7">
        <v>45</v>
      </c>
      <c r="L720" s="7">
        <v>0</v>
      </c>
      <c r="M720" s="7">
        <v>0</v>
      </c>
      <c r="N720" s="7">
        <v>0</v>
      </c>
      <c r="O720" s="7">
        <v>0</v>
      </c>
      <c r="P720" s="7">
        <v>45</v>
      </c>
      <c r="Q720" s="11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45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7">
        <v>0</v>
      </c>
      <c r="AG720" s="7">
        <v>0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0</v>
      </c>
      <c r="AP720" s="7">
        <v>0</v>
      </c>
      <c r="AQ720" s="7">
        <v>0</v>
      </c>
      <c r="AR720" s="7">
        <v>0</v>
      </c>
      <c r="AS720" s="7">
        <v>0</v>
      </c>
      <c r="AT720" s="7">
        <v>0</v>
      </c>
      <c r="AU720" s="7">
        <v>0</v>
      </c>
      <c r="AV720" s="7">
        <v>0</v>
      </c>
      <c r="AW720" s="7">
        <v>0</v>
      </c>
      <c r="AX720" s="7">
        <v>0</v>
      </c>
      <c r="AY720" s="7">
        <v>0</v>
      </c>
      <c r="AZ720" s="7">
        <v>0</v>
      </c>
      <c r="BA720" s="7">
        <v>0</v>
      </c>
      <c r="BB720" s="7">
        <v>0</v>
      </c>
      <c r="BC720" s="7">
        <v>0</v>
      </c>
      <c r="BD720" s="7">
        <v>0</v>
      </c>
      <c r="BE720" s="7">
        <v>0</v>
      </c>
    </row>
    <row r="721" spans="1:57" s="6" customFormat="1" x14ac:dyDescent="0.2">
      <c r="A721" s="1">
        <v>1107</v>
      </c>
      <c r="B721" s="2">
        <v>28395</v>
      </c>
      <c r="C721" s="2">
        <v>1122</v>
      </c>
      <c r="D721" s="18">
        <v>43191</v>
      </c>
      <c r="E721" s="1" t="s">
        <v>24</v>
      </c>
      <c r="F721" s="1" t="s">
        <v>110</v>
      </c>
      <c r="G721" s="16" t="s">
        <v>360</v>
      </c>
      <c r="H721" s="1">
        <v>0</v>
      </c>
      <c r="I721" s="5">
        <v>8065.9180000002652</v>
      </c>
      <c r="J721" s="1">
        <v>100</v>
      </c>
      <c r="K721" s="1">
        <v>100</v>
      </c>
      <c r="L721" s="1">
        <v>0</v>
      </c>
      <c r="M721" s="1">
        <v>0</v>
      </c>
      <c r="N721" s="1">
        <v>0</v>
      </c>
      <c r="O721" s="1">
        <v>100</v>
      </c>
      <c r="P721" s="1">
        <v>100</v>
      </c>
      <c r="Q721" s="5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</row>
    <row r="722" spans="1:57" s="13" customFormat="1" x14ac:dyDescent="0.2">
      <c r="A722" s="7">
        <v>1108</v>
      </c>
      <c r="B722" s="8">
        <v>28395</v>
      </c>
      <c r="C722" s="8">
        <v>6220</v>
      </c>
      <c r="D722" s="19">
        <v>43191</v>
      </c>
      <c r="E722" s="7" t="s">
        <v>10</v>
      </c>
      <c r="F722" s="7" t="s">
        <v>4</v>
      </c>
      <c r="G722" s="20" t="s">
        <v>526</v>
      </c>
      <c r="H722" s="7">
        <v>0</v>
      </c>
      <c r="I722" s="11">
        <v>8050.9180000002652</v>
      </c>
      <c r="J722" s="7">
        <v>15</v>
      </c>
      <c r="K722" s="7">
        <v>15</v>
      </c>
      <c r="L722" s="7">
        <v>0</v>
      </c>
      <c r="M722" s="7">
        <v>0</v>
      </c>
      <c r="N722" s="7">
        <v>0</v>
      </c>
      <c r="O722" s="7">
        <v>0</v>
      </c>
      <c r="P722" s="7">
        <v>15</v>
      </c>
      <c r="Q722" s="11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15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7">
        <v>0</v>
      </c>
      <c r="AV722" s="7">
        <v>0</v>
      </c>
      <c r="AW722" s="7">
        <v>0</v>
      </c>
      <c r="AX722" s="7">
        <v>0</v>
      </c>
      <c r="AY722" s="7">
        <v>0</v>
      </c>
      <c r="AZ722" s="7">
        <v>0</v>
      </c>
      <c r="BA722" s="7">
        <v>0</v>
      </c>
      <c r="BB722" s="7">
        <v>0</v>
      </c>
      <c r="BC722" s="7">
        <v>0</v>
      </c>
      <c r="BD722" s="7">
        <v>0</v>
      </c>
      <c r="BE722" s="7">
        <v>0</v>
      </c>
    </row>
    <row r="723" spans="1:57" s="6" customFormat="1" x14ac:dyDescent="0.2">
      <c r="A723" s="1">
        <v>1109</v>
      </c>
      <c r="B723" s="2">
        <v>28395</v>
      </c>
      <c r="C723" s="2">
        <v>1115</v>
      </c>
      <c r="D723" s="18">
        <v>43191</v>
      </c>
      <c r="E723" s="1" t="s">
        <v>24</v>
      </c>
      <c r="F723" s="1" t="s">
        <v>110</v>
      </c>
      <c r="G723" s="16" t="s">
        <v>361</v>
      </c>
      <c r="H723" s="1">
        <v>0</v>
      </c>
      <c r="I723" s="5">
        <v>7850.9180000002652</v>
      </c>
      <c r="J723" s="1">
        <v>200</v>
      </c>
      <c r="K723" s="1">
        <v>200</v>
      </c>
      <c r="L723" s="1">
        <v>0</v>
      </c>
      <c r="M723" s="1">
        <v>0</v>
      </c>
      <c r="N723" s="1">
        <v>0</v>
      </c>
      <c r="O723" s="1">
        <v>200</v>
      </c>
      <c r="P723" s="1">
        <v>200</v>
      </c>
      <c r="Q723" s="5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</row>
    <row r="724" spans="1:57" s="13" customFormat="1" x14ac:dyDescent="0.2">
      <c r="A724" s="7">
        <v>1110</v>
      </c>
      <c r="B724" s="8">
        <v>28395</v>
      </c>
      <c r="C724" s="8">
        <v>6220</v>
      </c>
      <c r="D724" s="19">
        <v>43191</v>
      </c>
      <c r="E724" s="7" t="s">
        <v>10</v>
      </c>
      <c r="F724" s="7" t="s">
        <v>4</v>
      </c>
      <c r="G724" s="20" t="s">
        <v>527</v>
      </c>
      <c r="H724" s="7">
        <v>0</v>
      </c>
      <c r="I724" s="11">
        <v>7815.9180000002652</v>
      </c>
      <c r="J724" s="7">
        <v>35</v>
      </c>
      <c r="K724" s="7">
        <v>35</v>
      </c>
      <c r="L724" s="7">
        <v>0</v>
      </c>
      <c r="M724" s="7">
        <v>0</v>
      </c>
      <c r="N724" s="7">
        <v>0</v>
      </c>
      <c r="O724" s="7">
        <v>0</v>
      </c>
      <c r="P724" s="7">
        <v>35</v>
      </c>
      <c r="Q724" s="11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35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7">
        <v>0</v>
      </c>
      <c r="AV724" s="7">
        <v>0</v>
      </c>
      <c r="AW724" s="7">
        <v>0</v>
      </c>
      <c r="AX724" s="7">
        <v>0</v>
      </c>
      <c r="AY724" s="7">
        <v>0</v>
      </c>
      <c r="AZ724" s="7">
        <v>0</v>
      </c>
      <c r="BA724" s="7">
        <v>0</v>
      </c>
      <c r="BB724" s="7">
        <v>0</v>
      </c>
      <c r="BC724" s="7">
        <v>0</v>
      </c>
      <c r="BD724" s="7">
        <v>0</v>
      </c>
      <c r="BE724" s="7">
        <v>0</v>
      </c>
    </row>
    <row r="725" spans="1:57" s="6" customFormat="1" x14ac:dyDescent="0.2">
      <c r="A725" s="1">
        <v>1111</v>
      </c>
      <c r="B725" s="2">
        <v>28395</v>
      </c>
      <c r="C725" s="2">
        <v>1010</v>
      </c>
      <c r="D725" s="18">
        <v>43191</v>
      </c>
      <c r="E725" s="1" t="s">
        <v>24</v>
      </c>
      <c r="F725" s="1" t="s">
        <v>22</v>
      </c>
      <c r="G725" s="16" t="s">
        <v>25</v>
      </c>
      <c r="H725" s="1">
        <v>0</v>
      </c>
      <c r="I725" s="5">
        <v>7715.9180000002652</v>
      </c>
      <c r="J725" s="1">
        <v>100</v>
      </c>
      <c r="K725" s="1">
        <v>100</v>
      </c>
      <c r="L725" s="1">
        <v>0</v>
      </c>
      <c r="M725" s="1">
        <v>100</v>
      </c>
      <c r="N725" s="1">
        <v>0</v>
      </c>
      <c r="O725" s="1">
        <v>0</v>
      </c>
      <c r="P725" s="1">
        <v>100</v>
      </c>
      <c r="Q725" s="5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</row>
    <row r="726" spans="1:57" s="13" customFormat="1" x14ac:dyDescent="0.2">
      <c r="A726" s="7">
        <v>1112</v>
      </c>
      <c r="B726" s="8">
        <v>28395</v>
      </c>
      <c r="C726" s="8">
        <v>1010</v>
      </c>
      <c r="D726" s="19">
        <v>43191</v>
      </c>
      <c r="E726" s="7" t="s">
        <v>21</v>
      </c>
      <c r="F726" s="7" t="s">
        <v>22</v>
      </c>
      <c r="G726" s="20" t="s">
        <v>23</v>
      </c>
      <c r="H726" s="7">
        <v>0</v>
      </c>
      <c r="I726" s="11">
        <v>8390.9180000002652</v>
      </c>
      <c r="J726" s="7">
        <v>675</v>
      </c>
      <c r="K726" s="7">
        <v>675</v>
      </c>
      <c r="L726" s="7">
        <v>675</v>
      </c>
      <c r="M726" s="7">
        <v>0</v>
      </c>
      <c r="N726" s="7">
        <v>0</v>
      </c>
      <c r="O726" s="7">
        <v>0</v>
      </c>
      <c r="P726" s="7">
        <v>0</v>
      </c>
      <c r="Q726" s="11">
        <v>675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7">
        <v>0</v>
      </c>
      <c r="AV726" s="7">
        <v>0</v>
      </c>
      <c r="AW726" s="7">
        <v>0</v>
      </c>
      <c r="AX726" s="7">
        <v>0</v>
      </c>
      <c r="AY726" s="7">
        <v>0</v>
      </c>
      <c r="AZ726" s="7">
        <v>0</v>
      </c>
      <c r="BA726" s="7">
        <v>0</v>
      </c>
      <c r="BB726" s="7">
        <v>0</v>
      </c>
      <c r="BC726" s="7">
        <v>0</v>
      </c>
      <c r="BD726" s="7">
        <v>0</v>
      </c>
      <c r="BE726" s="7">
        <v>0</v>
      </c>
    </row>
    <row r="727" spans="1:57" s="6" customFormat="1" x14ac:dyDescent="0.2">
      <c r="A727" s="1">
        <v>1113</v>
      </c>
      <c r="B727" s="2">
        <v>28395</v>
      </c>
      <c r="C727" s="2">
        <v>1010</v>
      </c>
      <c r="D727" s="18">
        <v>43191</v>
      </c>
      <c r="E727" s="1" t="s">
        <v>24</v>
      </c>
      <c r="F727" s="1" t="s">
        <v>22</v>
      </c>
      <c r="G727" s="16" t="s">
        <v>25</v>
      </c>
      <c r="H727" s="1">
        <v>0</v>
      </c>
      <c r="I727" s="5">
        <v>7770.9180000002652</v>
      </c>
      <c r="J727" s="1">
        <v>620</v>
      </c>
      <c r="K727" s="1">
        <v>620</v>
      </c>
      <c r="L727" s="1">
        <v>0</v>
      </c>
      <c r="M727" s="1">
        <v>620</v>
      </c>
      <c r="N727" s="1">
        <v>0</v>
      </c>
      <c r="O727" s="1">
        <v>0</v>
      </c>
      <c r="P727" s="1">
        <v>620</v>
      </c>
      <c r="Q727" s="5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</row>
    <row r="728" spans="1:57" s="13" customFormat="1" x14ac:dyDescent="0.2">
      <c r="A728" s="7">
        <v>1114</v>
      </c>
      <c r="B728" s="8">
        <v>28395</v>
      </c>
      <c r="C728" s="8">
        <v>1010</v>
      </c>
      <c r="D728" s="19">
        <v>43191</v>
      </c>
      <c r="E728" s="7" t="s">
        <v>21</v>
      </c>
      <c r="F728" s="7" t="s">
        <v>22</v>
      </c>
      <c r="G728" s="20" t="s">
        <v>23</v>
      </c>
      <c r="H728" s="7">
        <v>0</v>
      </c>
      <c r="I728" s="11">
        <v>8350.9180000002652</v>
      </c>
      <c r="J728" s="7">
        <v>580</v>
      </c>
      <c r="K728" s="7">
        <v>580</v>
      </c>
      <c r="L728" s="7">
        <v>580</v>
      </c>
      <c r="M728" s="7">
        <v>0</v>
      </c>
      <c r="N728" s="7">
        <v>0</v>
      </c>
      <c r="O728" s="7">
        <v>0</v>
      </c>
      <c r="P728" s="7">
        <v>0</v>
      </c>
      <c r="Q728" s="11">
        <v>580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7">
        <v>0</v>
      </c>
      <c r="AV728" s="7">
        <v>0</v>
      </c>
      <c r="AW728" s="7">
        <v>0</v>
      </c>
      <c r="AX728" s="7">
        <v>0</v>
      </c>
      <c r="AY728" s="7">
        <v>0</v>
      </c>
      <c r="AZ728" s="7">
        <v>0</v>
      </c>
      <c r="BA728" s="7">
        <v>0</v>
      </c>
      <c r="BB728" s="7">
        <v>0</v>
      </c>
      <c r="BC728" s="7">
        <v>0</v>
      </c>
      <c r="BD728" s="7">
        <v>0</v>
      </c>
      <c r="BE728" s="7">
        <v>0</v>
      </c>
    </row>
    <row r="729" spans="1:57" s="6" customFormat="1" x14ac:dyDescent="0.2">
      <c r="A729" s="1">
        <v>1115</v>
      </c>
      <c r="B729" s="2">
        <v>28395</v>
      </c>
      <c r="C729" s="2">
        <v>1111</v>
      </c>
      <c r="D729" s="18">
        <v>43191</v>
      </c>
      <c r="E729" s="1" t="s">
        <v>24</v>
      </c>
      <c r="F729" s="1" t="s">
        <v>110</v>
      </c>
      <c r="G729" s="16" t="s">
        <v>314</v>
      </c>
      <c r="H729" s="1">
        <v>0</v>
      </c>
      <c r="I729" s="5">
        <v>8150.9180000002652</v>
      </c>
      <c r="J729" s="1">
        <v>200</v>
      </c>
      <c r="K729" s="1">
        <v>200</v>
      </c>
      <c r="L729" s="1">
        <v>0</v>
      </c>
      <c r="M729" s="1">
        <v>0</v>
      </c>
      <c r="N729" s="1">
        <v>0</v>
      </c>
      <c r="O729" s="1">
        <v>200</v>
      </c>
      <c r="P729" s="1">
        <v>200</v>
      </c>
      <c r="Q729" s="5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</row>
    <row r="730" spans="1:57" s="13" customFormat="1" x14ac:dyDescent="0.2">
      <c r="A730" s="7">
        <v>1116</v>
      </c>
      <c r="B730" s="8">
        <v>28395</v>
      </c>
      <c r="C730" s="8">
        <v>1111</v>
      </c>
      <c r="D730" s="19">
        <v>43191</v>
      </c>
      <c r="E730" s="7" t="s">
        <v>21</v>
      </c>
      <c r="F730" s="7" t="s">
        <v>110</v>
      </c>
      <c r="G730" s="20" t="s">
        <v>313</v>
      </c>
      <c r="H730" s="7">
        <v>0</v>
      </c>
      <c r="I730" s="11">
        <v>8450.9180000002652</v>
      </c>
      <c r="J730" s="7">
        <v>300</v>
      </c>
      <c r="K730" s="7">
        <v>300</v>
      </c>
      <c r="L730" s="7">
        <v>300</v>
      </c>
      <c r="M730" s="7">
        <v>0</v>
      </c>
      <c r="N730" s="7">
        <v>0</v>
      </c>
      <c r="O730" s="7">
        <v>0</v>
      </c>
      <c r="P730" s="7">
        <v>0</v>
      </c>
      <c r="Q730" s="11">
        <v>300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7">
        <v>0</v>
      </c>
      <c r="AV730" s="7">
        <v>0</v>
      </c>
      <c r="AW730" s="7">
        <v>0</v>
      </c>
      <c r="AX730" s="7">
        <v>0</v>
      </c>
      <c r="AY730" s="7">
        <v>0</v>
      </c>
      <c r="AZ730" s="7">
        <v>0</v>
      </c>
      <c r="BA730" s="7">
        <v>0</v>
      </c>
      <c r="BB730" s="7">
        <v>0</v>
      </c>
      <c r="BC730" s="7">
        <v>0</v>
      </c>
      <c r="BD730" s="7">
        <v>0</v>
      </c>
      <c r="BE730" s="7">
        <v>0</v>
      </c>
    </row>
    <row r="731" spans="1:57" s="6" customFormat="1" x14ac:dyDescent="0.2">
      <c r="A731" s="1">
        <v>1117</v>
      </c>
      <c r="B731" s="2">
        <v>28395</v>
      </c>
      <c r="C731" s="2">
        <v>6222</v>
      </c>
      <c r="D731" s="18">
        <v>43192</v>
      </c>
      <c r="E731" s="1" t="s">
        <v>6</v>
      </c>
      <c r="F731" s="1" t="s">
        <v>4</v>
      </c>
      <c r="G731" s="16" t="s">
        <v>528</v>
      </c>
      <c r="H731" s="1">
        <v>0</v>
      </c>
      <c r="I731" s="5">
        <v>8270.9180000002652</v>
      </c>
      <c r="J731" s="1">
        <v>180</v>
      </c>
      <c r="K731" s="1">
        <v>180</v>
      </c>
      <c r="L731" s="1">
        <v>0</v>
      </c>
      <c r="M731" s="1">
        <v>0</v>
      </c>
      <c r="N731" s="1">
        <v>0</v>
      </c>
      <c r="O731" s="1">
        <v>0</v>
      </c>
      <c r="P731" s="1">
        <v>180</v>
      </c>
      <c r="Q731" s="5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180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</row>
    <row r="732" spans="1:57" s="13" customFormat="1" x14ac:dyDescent="0.2">
      <c r="A732" s="7">
        <v>1118</v>
      </c>
      <c r="B732" s="8">
        <v>28395</v>
      </c>
      <c r="C732" s="8">
        <v>6220</v>
      </c>
      <c r="D732" s="19">
        <v>43192</v>
      </c>
      <c r="E732" s="7" t="s">
        <v>10</v>
      </c>
      <c r="F732" s="7" t="s">
        <v>4</v>
      </c>
      <c r="G732" s="20" t="s">
        <v>529</v>
      </c>
      <c r="H732" s="7">
        <v>0</v>
      </c>
      <c r="I732" s="11">
        <v>8215.9180000002652</v>
      </c>
      <c r="J732" s="7">
        <v>55</v>
      </c>
      <c r="K732" s="7">
        <v>55</v>
      </c>
      <c r="L732" s="7">
        <v>0</v>
      </c>
      <c r="M732" s="7">
        <v>0</v>
      </c>
      <c r="N732" s="7">
        <v>0</v>
      </c>
      <c r="O732" s="7">
        <v>0</v>
      </c>
      <c r="P732" s="7">
        <v>55</v>
      </c>
      <c r="Q732" s="11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55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7">
        <v>0</v>
      </c>
      <c r="AV732" s="7">
        <v>0</v>
      </c>
      <c r="AW732" s="7">
        <v>0</v>
      </c>
      <c r="AX732" s="7">
        <v>0</v>
      </c>
      <c r="AY732" s="7">
        <v>0</v>
      </c>
      <c r="AZ732" s="7">
        <v>0</v>
      </c>
      <c r="BA732" s="7">
        <v>0</v>
      </c>
      <c r="BB732" s="7">
        <v>0</v>
      </c>
      <c r="BC732" s="7">
        <v>0</v>
      </c>
      <c r="BD732" s="7">
        <v>0</v>
      </c>
      <c r="BE732" s="7">
        <v>0</v>
      </c>
    </row>
    <row r="733" spans="1:57" s="6" customFormat="1" x14ac:dyDescent="0.2">
      <c r="A733" s="1">
        <v>1119</v>
      </c>
      <c r="B733" s="2">
        <v>28395</v>
      </c>
      <c r="C733" s="2">
        <v>6517</v>
      </c>
      <c r="D733" s="18">
        <v>43192</v>
      </c>
      <c r="E733" s="1" t="s">
        <v>3</v>
      </c>
      <c r="F733" s="1" t="s">
        <v>4</v>
      </c>
      <c r="G733" s="16" t="s">
        <v>530</v>
      </c>
      <c r="H733" s="1">
        <v>0</v>
      </c>
      <c r="I733" s="5">
        <v>8177.9180000002652</v>
      </c>
      <c r="J733" s="1">
        <v>38</v>
      </c>
      <c r="K733" s="1">
        <v>38</v>
      </c>
      <c r="L733" s="1">
        <v>0</v>
      </c>
      <c r="M733" s="1">
        <v>0</v>
      </c>
      <c r="N733" s="1">
        <v>0</v>
      </c>
      <c r="O733" s="1">
        <v>0</v>
      </c>
      <c r="P733" s="1">
        <v>38</v>
      </c>
      <c r="Q733" s="5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38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</row>
    <row r="734" spans="1:57" s="13" customFormat="1" x14ac:dyDescent="0.2">
      <c r="A734" s="7">
        <v>1120</v>
      </c>
      <c r="B734" s="8">
        <v>28395</v>
      </c>
      <c r="C734" s="8">
        <v>6220</v>
      </c>
      <c r="D734" s="19">
        <v>43192</v>
      </c>
      <c r="E734" s="7" t="s">
        <v>10</v>
      </c>
      <c r="F734" s="7" t="s">
        <v>4</v>
      </c>
      <c r="G734" s="20" t="s">
        <v>453</v>
      </c>
      <c r="H734" s="7">
        <v>0</v>
      </c>
      <c r="I734" s="11">
        <v>8147.9180000002652</v>
      </c>
      <c r="J734" s="7">
        <v>30</v>
      </c>
      <c r="K734" s="7">
        <v>30</v>
      </c>
      <c r="L734" s="7">
        <v>0</v>
      </c>
      <c r="M734" s="7">
        <v>0</v>
      </c>
      <c r="N734" s="7">
        <v>0</v>
      </c>
      <c r="O734" s="7">
        <v>0</v>
      </c>
      <c r="P734" s="7">
        <v>30</v>
      </c>
      <c r="Q734" s="11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30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0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0</v>
      </c>
      <c r="AT734" s="7">
        <v>0</v>
      </c>
      <c r="AU734" s="7">
        <v>0</v>
      </c>
      <c r="AV734" s="7">
        <v>0</v>
      </c>
      <c r="AW734" s="7">
        <v>0</v>
      </c>
      <c r="AX734" s="7">
        <v>0</v>
      </c>
      <c r="AY734" s="7">
        <v>0</v>
      </c>
      <c r="AZ734" s="7">
        <v>0</v>
      </c>
      <c r="BA734" s="7">
        <v>0</v>
      </c>
      <c r="BB734" s="7">
        <v>0</v>
      </c>
      <c r="BC734" s="7">
        <v>0</v>
      </c>
      <c r="BD734" s="7">
        <v>0</v>
      </c>
      <c r="BE734" s="7">
        <v>0</v>
      </c>
    </row>
    <row r="735" spans="1:57" s="6" customFormat="1" x14ac:dyDescent="0.2">
      <c r="A735" s="1">
        <v>1121</v>
      </c>
      <c r="B735" s="2">
        <v>28395</v>
      </c>
      <c r="C735" s="2">
        <v>0</v>
      </c>
      <c r="D735" s="18">
        <v>43192</v>
      </c>
      <c r="E735" s="1" t="s">
        <v>19</v>
      </c>
      <c r="F735" s="1" t="s">
        <v>4</v>
      </c>
      <c r="G735" s="16" t="s">
        <v>531</v>
      </c>
      <c r="H735" s="1">
        <v>0</v>
      </c>
      <c r="I735" s="5">
        <v>8097.9180000002652</v>
      </c>
      <c r="J735" s="1">
        <v>50</v>
      </c>
      <c r="K735" s="1">
        <v>50</v>
      </c>
      <c r="L735" s="1">
        <v>0</v>
      </c>
      <c r="M735" s="1">
        <v>0</v>
      </c>
      <c r="N735" s="1">
        <v>0</v>
      </c>
      <c r="O735" s="1">
        <v>0</v>
      </c>
      <c r="P735" s="1">
        <v>50</v>
      </c>
      <c r="Q735" s="5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50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</row>
    <row r="736" spans="1:57" s="13" customFormat="1" x14ac:dyDescent="0.2">
      <c r="A736" s="7">
        <v>1122</v>
      </c>
      <c r="B736" s="8">
        <v>28395</v>
      </c>
      <c r="C736" s="8">
        <v>5010</v>
      </c>
      <c r="D736" s="19">
        <v>43192</v>
      </c>
      <c r="E736" s="7" t="s">
        <v>62</v>
      </c>
      <c r="F736" s="7" t="s">
        <v>63</v>
      </c>
      <c r="G736" s="20" t="s">
        <v>532</v>
      </c>
      <c r="H736" s="7">
        <v>0</v>
      </c>
      <c r="I736" s="11">
        <v>33097.918000000267</v>
      </c>
      <c r="J736" s="7">
        <v>25000</v>
      </c>
      <c r="K736" s="7">
        <v>25000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11">
        <v>25000</v>
      </c>
      <c r="R736" s="7">
        <v>0</v>
      </c>
      <c r="S736" s="7">
        <v>0</v>
      </c>
      <c r="T736" s="7">
        <v>25000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7">
        <v>0</v>
      </c>
      <c r="AV736" s="7">
        <v>0</v>
      </c>
      <c r="AW736" s="7">
        <v>0</v>
      </c>
      <c r="AX736" s="7">
        <v>0</v>
      </c>
      <c r="AY736" s="7">
        <v>0</v>
      </c>
      <c r="AZ736" s="7">
        <v>0</v>
      </c>
      <c r="BA736" s="7">
        <v>0</v>
      </c>
      <c r="BB736" s="7">
        <v>0</v>
      </c>
      <c r="BC736" s="7">
        <v>0</v>
      </c>
      <c r="BD736" s="7">
        <v>0</v>
      </c>
      <c r="BE736" s="7">
        <v>0</v>
      </c>
    </row>
    <row r="737" spans="1:57" s="6" customFormat="1" x14ac:dyDescent="0.2">
      <c r="A737" s="1">
        <v>1123</v>
      </c>
      <c r="B737" s="2">
        <v>28395</v>
      </c>
      <c r="C737" s="2">
        <v>1010</v>
      </c>
      <c r="D737" s="18">
        <v>43192</v>
      </c>
      <c r="E737" s="1" t="s">
        <v>24</v>
      </c>
      <c r="F737" s="1" t="s">
        <v>22</v>
      </c>
      <c r="G737" s="16" t="s">
        <v>533</v>
      </c>
      <c r="H737" s="1">
        <v>0</v>
      </c>
      <c r="I737" s="5">
        <v>30097.918000000267</v>
      </c>
      <c r="J737" s="1">
        <v>3000</v>
      </c>
      <c r="K737" s="1">
        <v>3000</v>
      </c>
      <c r="L737" s="1">
        <v>0</v>
      </c>
      <c r="M737" s="1">
        <v>3000</v>
      </c>
      <c r="N737" s="1">
        <v>0</v>
      </c>
      <c r="O737" s="1">
        <v>0</v>
      </c>
      <c r="P737" s="1">
        <v>3000</v>
      </c>
      <c r="Q737" s="5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</row>
    <row r="738" spans="1:57" s="13" customFormat="1" x14ac:dyDescent="0.2">
      <c r="A738" s="7">
        <v>1124</v>
      </c>
      <c r="B738" s="8">
        <v>28395</v>
      </c>
      <c r="C738" s="8">
        <v>1010</v>
      </c>
      <c r="D738" s="19">
        <v>43192</v>
      </c>
      <c r="E738" s="7" t="s">
        <v>24</v>
      </c>
      <c r="F738" s="7" t="s">
        <v>22</v>
      </c>
      <c r="G738" s="20" t="s">
        <v>25</v>
      </c>
      <c r="H738" s="7">
        <v>0</v>
      </c>
      <c r="I738" s="11">
        <v>28097.918000000267</v>
      </c>
      <c r="J738" s="7">
        <v>2000</v>
      </c>
      <c r="K738" s="7">
        <v>2000</v>
      </c>
      <c r="L738" s="7">
        <v>0</v>
      </c>
      <c r="M738" s="7">
        <v>2000</v>
      </c>
      <c r="N738" s="7">
        <v>0</v>
      </c>
      <c r="O738" s="7">
        <v>0</v>
      </c>
      <c r="P738" s="7">
        <v>2000</v>
      </c>
      <c r="Q738" s="11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7">
        <v>0</v>
      </c>
      <c r="AI738" s="7">
        <v>0</v>
      </c>
      <c r="AJ738" s="7">
        <v>0</v>
      </c>
      <c r="AK738" s="7">
        <v>0</v>
      </c>
      <c r="AL738" s="7">
        <v>0</v>
      </c>
      <c r="AM738" s="7">
        <v>0</v>
      </c>
      <c r="AN738" s="7">
        <v>0</v>
      </c>
      <c r="AO738" s="7">
        <v>0</v>
      </c>
      <c r="AP738" s="7">
        <v>0</v>
      </c>
      <c r="AQ738" s="7">
        <v>0</v>
      </c>
      <c r="AR738" s="7">
        <v>0</v>
      </c>
      <c r="AS738" s="7">
        <v>0</v>
      </c>
      <c r="AT738" s="7">
        <v>0</v>
      </c>
      <c r="AU738" s="7">
        <v>0</v>
      </c>
      <c r="AV738" s="7">
        <v>0</v>
      </c>
      <c r="AW738" s="7">
        <v>0</v>
      </c>
      <c r="AX738" s="7">
        <v>0</v>
      </c>
      <c r="AY738" s="7">
        <v>0</v>
      </c>
      <c r="AZ738" s="7">
        <v>0</v>
      </c>
      <c r="BA738" s="7">
        <v>0</v>
      </c>
      <c r="BB738" s="7">
        <v>0</v>
      </c>
      <c r="BC738" s="7">
        <v>0</v>
      </c>
      <c r="BD738" s="7">
        <v>0</v>
      </c>
      <c r="BE738" s="7">
        <v>0</v>
      </c>
    </row>
    <row r="739" spans="1:57" s="6" customFormat="1" x14ac:dyDescent="0.2">
      <c r="A739" s="1">
        <v>1125</v>
      </c>
      <c r="B739" s="2">
        <v>28395</v>
      </c>
      <c r="C739" s="2">
        <v>1112</v>
      </c>
      <c r="D739" s="18">
        <v>43192</v>
      </c>
      <c r="E739" s="1" t="s">
        <v>24</v>
      </c>
      <c r="F739" s="1" t="s">
        <v>110</v>
      </c>
      <c r="G739" s="16" t="s">
        <v>513</v>
      </c>
      <c r="H739" s="1">
        <v>0</v>
      </c>
      <c r="I739" s="5">
        <v>18097.918000000267</v>
      </c>
      <c r="J739" s="1">
        <v>10000</v>
      </c>
      <c r="K739" s="1">
        <v>10000</v>
      </c>
      <c r="L739" s="1">
        <v>0</v>
      </c>
      <c r="M739" s="1">
        <v>0</v>
      </c>
      <c r="N739" s="1">
        <v>0</v>
      </c>
      <c r="O739" s="1">
        <v>10000</v>
      </c>
      <c r="P739" s="1">
        <v>10000</v>
      </c>
      <c r="Q739" s="5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</row>
    <row r="740" spans="1:57" s="13" customFormat="1" x14ac:dyDescent="0.2">
      <c r="A740" s="7">
        <v>1126</v>
      </c>
      <c r="B740" s="8">
        <v>28395</v>
      </c>
      <c r="C740" s="8">
        <v>1113</v>
      </c>
      <c r="D740" s="19">
        <v>43192</v>
      </c>
      <c r="E740" s="7" t="s">
        <v>24</v>
      </c>
      <c r="F740" s="7" t="s">
        <v>110</v>
      </c>
      <c r="G740" s="20" t="s">
        <v>534</v>
      </c>
      <c r="H740" s="7">
        <v>0</v>
      </c>
      <c r="I740" s="11">
        <v>8097.9180000002671</v>
      </c>
      <c r="J740" s="7">
        <v>10000</v>
      </c>
      <c r="K740" s="7">
        <v>10000</v>
      </c>
      <c r="L740" s="7">
        <v>0</v>
      </c>
      <c r="M740" s="7">
        <v>0</v>
      </c>
      <c r="N740" s="7">
        <v>0</v>
      </c>
      <c r="O740" s="7">
        <v>10000</v>
      </c>
      <c r="P740" s="7">
        <v>10000</v>
      </c>
      <c r="Q740" s="11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7">
        <v>0</v>
      </c>
      <c r="AV740" s="7">
        <v>0</v>
      </c>
      <c r="AW740" s="7">
        <v>0</v>
      </c>
      <c r="AX740" s="7">
        <v>0</v>
      </c>
      <c r="AY740" s="7">
        <v>0</v>
      </c>
      <c r="AZ740" s="7">
        <v>0</v>
      </c>
      <c r="BA740" s="7">
        <v>0</v>
      </c>
      <c r="BB740" s="7">
        <v>0</v>
      </c>
      <c r="BC740" s="7">
        <v>0</v>
      </c>
      <c r="BD740" s="7">
        <v>0</v>
      </c>
      <c r="BE740" s="7">
        <v>0</v>
      </c>
    </row>
    <row r="741" spans="1:57" s="6" customFormat="1" x14ac:dyDescent="0.2">
      <c r="A741" s="1">
        <v>1127</v>
      </c>
      <c r="B741" s="2">
        <v>28395</v>
      </c>
      <c r="C741" s="2">
        <v>6800</v>
      </c>
      <c r="D741" s="18">
        <v>43192</v>
      </c>
      <c r="E741" s="1" t="s">
        <v>10</v>
      </c>
      <c r="F741" s="1" t="s">
        <v>4</v>
      </c>
      <c r="G741" s="16" t="s">
        <v>535</v>
      </c>
      <c r="H741" s="1">
        <v>0</v>
      </c>
      <c r="I741" s="5">
        <v>7997.9180000002671</v>
      </c>
      <c r="J741" s="1">
        <v>100</v>
      </c>
      <c r="K741" s="1">
        <v>100</v>
      </c>
      <c r="L741" s="1">
        <v>0</v>
      </c>
      <c r="M741" s="1">
        <v>0</v>
      </c>
      <c r="N741" s="1">
        <v>0</v>
      </c>
      <c r="O741" s="1">
        <v>0</v>
      </c>
      <c r="P741" s="1">
        <v>100</v>
      </c>
      <c r="Q741" s="5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100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</row>
    <row r="742" spans="1:57" s="13" customFormat="1" x14ac:dyDescent="0.2">
      <c r="A742" s="7">
        <v>1128</v>
      </c>
      <c r="B742" s="8">
        <v>28395</v>
      </c>
      <c r="C742" s="8">
        <v>1010</v>
      </c>
      <c r="D742" s="19">
        <v>43192</v>
      </c>
      <c r="E742" s="7" t="s">
        <v>21</v>
      </c>
      <c r="F742" s="7" t="s">
        <v>22</v>
      </c>
      <c r="G742" s="20" t="s">
        <v>23</v>
      </c>
      <c r="H742" s="7">
        <v>0</v>
      </c>
      <c r="I742" s="11">
        <v>8597.9180000002671</v>
      </c>
      <c r="J742" s="7">
        <v>600</v>
      </c>
      <c r="K742" s="7">
        <v>600</v>
      </c>
      <c r="L742" s="7">
        <v>0</v>
      </c>
      <c r="M742" s="7">
        <v>0</v>
      </c>
      <c r="N742" s="7">
        <v>600</v>
      </c>
      <c r="O742" s="7">
        <v>0</v>
      </c>
      <c r="P742" s="7">
        <v>0</v>
      </c>
      <c r="Q742" s="11">
        <v>600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7">
        <v>0</v>
      </c>
      <c r="AV742" s="7">
        <v>0</v>
      </c>
      <c r="AW742" s="7">
        <v>0</v>
      </c>
      <c r="AX742" s="7">
        <v>0</v>
      </c>
      <c r="AY742" s="7">
        <v>0</v>
      </c>
      <c r="AZ742" s="7">
        <v>0</v>
      </c>
      <c r="BA742" s="7">
        <v>0</v>
      </c>
      <c r="BB742" s="7">
        <v>0</v>
      </c>
      <c r="BC742" s="7">
        <v>0</v>
      </c>
      <c r="BD742" s="7">
        <v>0</v>
      </c>
      <c r="BE742" s="7">
        <v>0</v>
      </c>
    </row>
    <row r="743" spans="1:57" s="6" customFormat="1" x14ac:dyDescent="0.2">
      <c r="A743" s="1">
        <v>1129</v>
      </c>
      <c r="B743" s="2">
        <v>28395</v>
      </c>
      <c r="C743" s="2">
        <v>1110</v>
      </c>
      <c r="D743" s="18">
        <v>43192</v>
      </c>
      <c r="E743" s="1" t="s">
        <v>24</v>
      </c>
      <c r="F743" s="1" t="s">
        <v>110</v>
      </c>
      <c r="G743" s="16" t="s">
        <v>203</v>
      </c>
      <c r="H743" s="1">
        <v>0</v>
      </c>
      <c r="I743" s="5">
        <v>8397.9180000002671</v>
      </c>
      <c r="J743" s="1">
        <v>200</v>
      </c>
      <c r="K743" s="1">
        <v>200</v>
      </c>
      <c r="L743" s="1">
        <v>0</v>
      </c>
      <c r="M743" s="1">
        <v>0</v>
      </c>
      <c r="N743" s="1">
        <v>0</v>
      </c>
      <c r="O743" s="1">
        <v>200</v>
      </c>
      <c r="P743" s="1">
        <v>200</v>
      </c>
      <c r="Q743" s="5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</row>
    <row r="744" spans="1:57" s="13" customFormat="1" x14ac:dyDescent="0.2">
      <c r="A744" s="7">
        <v>1130</v>
      </c>
      <c r="B744" s="8">
        <v>28395</v>
      </c>
      <c r="C744" s="8">
        <v>0</v>
      </c>
      <c r="D744" s="19">
        <v>43193</v>
      </c>
      <c r="E744" s="7" t="s">
        <v>3</v>
      </c>
      <c r="F744" s="7" t="s">
        <v>4</v>
      </c>
      <c r="G744" s="20" t="s">
        <v>536</v>
      </c>
      <c r="H744" s="7">
        <v>0</v>
      </c>
      <c r="I744" s="11">
        <v>7997.9180000002671</v>
      </c>
      <c r="J744" s="7">
        <v>400</v>
      </c>
      <c r="K744" s="7">
        <v>400</v>
      </c>
      <c r="L744" s="7">
        <v>0</v>
      </c>
      <c r="M744" s="7">
        <v>0</v>
      </c>
      <c r="N744" s="7">
        <v>0</v>
      </c>
      <c r="O744" s="7">
        <v>0</v>
      </c>
      <c r="P744" s="7">
        <v>400</v>
      </c>
      <c r="Q744" s="11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400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7">
        <v>0</v>
      </c>
      <c r="AV744" s="7">
        <v>0</v>
      </c>
      <c r="AW744" s="7">
        <v>0</v>
      </c>
      <c r="AX744" s="7">
        <v>0</v>
      </c>
      <c r="AY744" s="7">
        <v>0</v>
      </c>
      <c r="AZ744" s="7">
        <v>0</v>
      </c>
      <c r="BA744" s="7">
        <v>0</v>
      </c>
      <c r="BB744" s="7">
        <v>0</v>
      </c>
      <c r="BC744" s="7">
        <v>0</v>
      </c>
      <c r="BD744" s="7">
        <v>0</v>
      </c>
      <c r="BE744" s="7">
        <v>0</v>
      </c>
    </row>
    <row r="745" spans="1:57" s="6" customFormat="1" x14ac:dyDescent="0.2">
      <c r="A745" s="1">
        <v>1131</v>
      </c>
      <c r="B745" s="2">
        <v>28395</v>
      </c>
      <c r="C745" s="2">
        <v>0</v>
      </c>
      <c r="D745" s="18">
        <v>43193</v>
      </c>
      <c r="E745" s="1" t="s">
        <v>6</v>
      </c>
      <c r="F745" s="1" t="s">
        <v>4</v>
      </c>
      <c r="G745" s="16" t="s">
        <v>537</v>
      </c>
      <c r="H745" s="1">
        <v>0</v>
      </c>
      <c r="I745" s="5">
        <v>7797.9180000002671</v>
      </c>
      <c r="J745" s="1">
        <v>200</v>
      </c>
      <c r="K745" s="1">
        <v>200</v>
      </c>
      <c r="L745" s="1">
        <v>0</v>
      </c>
      <c r="M745" s="1">
        <v>0</v>
      </c>
      <c r="N745" s="1">
        <v>0</v>
      </c>
      <c r="O745" s="1">
        <v>0</v>
      </c>
      <c r="P745" s="1">
        <v>200</v>
      </c>
      <c r="Q745" s="5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200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</row>
    <row r="746" spans="1:57" s="13" customFormat="1" x14ac:dyDescent="0.2">
      <c r="A746" s="7">
        <v>1132</v>
      </c>
      <c r="B746" s="8">
        <v>28395</v>
      </c>
      <c r="C746" s="8">
        <v>1010</v>
      </c>
      <c r="D746" s="19">
        <v>43193</v>
      </c>
      <c r="E746" s="7" t="s">
        <v>21</v>
      </c>
      <c r="F746" s="7" t="s">
        <v>22</v>
      </c>
      <c r="G746" s="20" t="s">
        <v>23</v>
      </c>
      <c r="H746" s="7">
        <v>0</v>
      </c>
      <c r="I746" s="11">
        <v>7807.9180000002671</v>
      </c>
      <c r="J746" s="7">
        <v>10</v>
      </c>
      <c r="K746" s="7">
        <v>10</v>
      </c>
      <c r="L746" s="7">
        <v>10</v>
      </c>
      <c r="M746" s="7">
        <v>0</v>
      </c>
      <c r="N746" s="7">
        <v>0</v>
      </c>
      <c r="O746" s="7">
        <v>0</v>
      </c>
      <c r="P746" s="7">
        <v>0</v>
      </c>
      <c r="Q746" s="11">
        <v>10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7">
        <v>0</v>
      </c>
      <c r="AV746" s="7">
        <v>0</v>
      </c>
      <c r="AW746" s="7">
        <v>0</v>
      </c>
      <c r="AX746" s="7">
        <v>0</v>
      </c>
      <c r="AY746" s="7">
        <v>0</v>
      </c>
      <c r="AZ746" s="7">
        <v>0</v>
      </c>
      <c r="BA746" s="7">
        <v>0</v>
      </c>
      <c r="BB746" s="7">
        <v>0</v>
      </c>
      <c r="BC746" s="7">
        <v>0</v>
      </c>
      <c r="BD746" s="7">
        <v>0</v>
      </c>
      <c r="BE746" s="7">
        <v>0</v>
      </c>
    </row>
    <row r="747" spans="1:57" s="6" customFormat="1" x14ac:dyDescent="0.2">
      <c r="A747" s="1">
        <v>1133</v>
      </c>
      <c r="B747" s="2">
        <v>28395</v>
      </c>
      <c r="C747" s="2">
        <v>0</v>
      </c>
      <c r="D747" s="18">
        <v>43193</v>
      </c>
      <c r="E747" s="1" t="s">
        <v>19</v>
      </c>
      <c r="F747" s="1" t="s">
        <v>4</v>
      </c>
      <c r="G747" s="16" t="s">
        <v>538</v>
      </c>
      <c r="H747" s="1">
        <v>0</v>
      </c>
      <c r="I747" s="5">
        <v>7797.9180000002671</v>
      </c>
      <c r="J747" s="1">
        <v>10</v>
      </c>
      <c r="K747" s="1">
        <v>10</v>
      </c>
      <c r="L747" s="1">
        <v>0</v>
      </c>
      <c r="M747" s="1">
        <v>0</v>
      </c>
      <c r="N747" s="1">
        <v>0</v>
      </c>
      <c r="O747" s="1">
        <v>0</v>
      </c>
      <c r="P747" s="1">
        <v>10</v>
      </c>
      <c r="Q747" s="5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10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</row>
    <row r="748" spans="1:57" s="13" customFormat="1" x14ac:dyDescent="0.2">
      <c r="A748" s="7">
        <v>1134</v>
      </c>
      <c r="B748" s="8">
        <v>28395</v>
      </c>
      <c r="C748" s="8">
        <v>6111</v>
      </c>
      <c r="D748" s="19">
        <v>43193</v>
      </c>
      <c r="E748" s="7" t="s">
        <v>19</v>
      </c>
      <c r="F748" s="7" t="s">
        <v>4</v>
      </c>
      <c r="G748" s="20" t="s">
        <v>539</v>
      </c>
      <c r="H748" s="7">
        <v>0</v>
      </c>
      <c r="I748" s="11">
        <v>4412.9180000002671</v>
      </c>
      <c r="J748" s="7">
        <v>3385</v>
      </c>
      <c r="K748" s="7">
        <v>3385</v>
      </c>
      <c r="L748" s="7">
        <v>0</v>
      </c>
      <c r="M748" s="7">
        <v>0</v>
      </c>
      <c r="N748" s="7">
        <v>0</v>
      </c>
      <c r="O748" s="7">
        <v>0</v>
      </c>
      <c r="P748" s="7">
        <v>3385</v>
      </c>
      <c r="Q748" s="11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3385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7">
        <v>0</v>
      </c>
      <c r="AV748" s="7">
        <v>0</v>
      </c>
      <c r="AW748" s="7">
        <v>0</v>
      </c>
      <c r="AX748" s="7">
        <v>0</v>
      </c>
      <c r="AY748" s="7">
        <v>0</v>
      </c>
      <c r="AZ748" s="7">
        <v>0</v>
      </c>
      <c r="BA748" s="7">
        <v>0</v>
      </c>
      <c r="BB748" s="7">
        <v>0</v>
      </c>
      <c r="BC748" s="7">
        <v>0</v>
      </c>
      <c r="BD748" s="7">
        <v>0</v>
      </c>
      <c r="BE748" s="7">
        <v>0</v>
      </c>
    </row>
    <row r="749" spans="1:57" s="6" customFormat="1" x14ac:dyDescent="0.2">
      <c r="A749" s="1">
        <v>1135</v>
      </c>
      <c r="B749" s="2">
        <v>28395</v>
      </c>
      <c r="C749" s="2">
        <v>6322</v>
      </c>
      <c r="D749" s="18">
        <v>43193</v>
      </c>
      <c r="E749" s="1" t="s">
        <v>10</v>
      </c>
      <c r="F749" s="1" t="s">
        <v>4</v>
      </c>
      <c r="G749" s="16" t="s">
        <v>522</v>
      </c>
      <c r="H749" s="1">
        <v>0</v>
      </c>
      <c r="I749" s="5">
        <v>4397.9180000002671</v>
      </c>
      <c r="J749" s="1">
        <v>15</v>
      </c>
      <c r="K749" s="1">
        <v>15</v>
      </c>
      <c r="L749" s="1">
        <v>0</v>
      </c>
      <c r="M749" s="1">
        <v>0</v>
      </c>
      <c r="N749" s="1">
        <v>0</v>
      </c>
      <c r="O749" s="1">
        <v>0</v>
      </c>
      <c r="P749" s="1">
        <v>15</v>
      </c>
      <c r="Q749" s="5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15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</row>
    <row r="750" spans="1:57" s="13" customFormat="1" x14ac:dyDescent="0.2">
      <c r="A750" s="7">
        <v>1136</v>
      </c>
      <c r="B750" s="8">
        <v>28395</v>
      </c>
      <c r="C750" s="8">
        <v>1125</v>
      </c>
      <c r="D750" s="19">
        <v>43193</v>
      </c>
      <c r="E750" s="7" t="s">
        <v>21</v>
      </c>
      <c r="F750" s="7" t="s">
        <v>110</v>
      </c>
      <c r="G750" s="20" t="s">
        <v>540</v>
      </c>
      <c r="H750" s="7">
        <v>0</v>
      </c>
      <c r="I750" s="11">
        <v>4412.9180000002671</v>
      </c>
      <c r="J750" s="7">
        <v>15</v>
      </c>
      <c r="K750" s="7">
        <v>15</v>
      </c>
      <c r="L750" s="7">
        <v>0</v>
      </c>
      <c r="M750" s="7">
        <v>0</v>
      </c>
      <c r="N750" s="7">
        <v>15</v>
      </c>
      <c r="O750" s="7">
        <v>0</v>
      </c>
      <c r="P750" s="7">
        <v>0</v>
      </c>
      <c r="Q750" s="11">
        <v>15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7">
        <v>0</v>
      </c>
      <c r="AG750" s="7">
        <v>0</v>
      </c>
      <c r="AH750" s="7">
        <v>0</v>
      </c>
      <c r="AI750" s="7">
        <v>0</v>
      </c>
      <c r="AJ750" s="7">
        <v>0</v>
      </c>
      <c r="AK750" s="7">
        <v>0</v>
      </c>
      <c r="AL750" s="7">
        <v>0</v>
      </c>
      <c r="AM750" s="7">
        <v>0</v>
      </c>
      <c r="AN750" s="7">
        <v>0</v>
      </c>
      <c r="AO750" s="7">
        <v>0</v>
      </c>
      <c r="AP750" s="7">
        <v>0</v>
      </c>
      <c r="AQ750" s="7">
        <v>0</v>
      </c>
      <c r="AR750" s="7">
        <v>0</v>
      </c>
      <c r="AS750" s="7">
        <v>0</v>
      </c>
      <c r="AT750" s="7">
        <v>0</v>
      </c>
      <c r="AU750" s="7">
        <v>0</v>
      </c>
      <c r="AV750" s="7">
        <v>0</v>
      </c>
      <c r="AW750" s="7">
        <v>0</v>
      </c>
      <c r="AX750" s="7">
        <v>0</v>
      </c>
      <c r="AY750" s="7">
        <v>0</v>
      </c>
      <c r="AZ750" s="7">
        <v>0</v>
      </c>
      <c r="BA750" s="7">
        <v>0</v>
      </c>
      <c r="BB750" s="7">
        <v>0</v>
      </c>
      <c r="BC750" s="7">
        <v>0</v>
      </c>
      <c r="BD750" s="7">
        <v>0</v>
      </c>
      <c r="BE750" s="7">
        <v>0</v>
      </c>
    </row>
    <row r="751" spans="1:57" s="6" customFormat="1" x14ac:dyDescent="0.2">
      <c r="A751" s="1">
        <v>1137</v>
      </c>
      <c r="B751" s="2">
        <v>28395</v>
      </c>
      <c r="C751" s="2">
        <v>0</v>
      </c>
      <c r="D751" s="18">
        <v>43193</v>
      </c>
      <c r="E751" s="1" t="s">
        <v>10</v>
      </c>
      <c r="F751" s="1" t="s">
        <v>4</v>
      </c>
      <c r="G751" s="16" t="s">
        <v>541</v>
      </c>
      <c r="H751" s="1">
        <v>0</v>
      </c>
      <c r="I751" s="5">
        <v>4397.9180000002671</v>
      </c>
      <c r="J751" s="1">
        <v>15</v>
      </c>
      <c r="K751" s="1">
        <v>15</v>
      </c>
      <c r="L751" s="1">
        <v>0</v>
      </c>
      <c r="M751" s="1">
        <v>0</v>
      </c>
      <c r="N751" s="1">
        <v>0</v>
      </c>
      <c r="O751" s="1">
        <v>0</v>
      </c>
      <c r="P751" s="1">
        <v>15</v>
      </c>
      <c r="Q751" s="5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15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</row>
    <row r="752" spans="1:57" s="13" customFormat="1" x14ac:dyDescent="0.2">
      <c r="A752" s="7">
        <v>1138</v>
      </c>
      <c r="B752" s="8">
        <v>28395</v>
      </c>
      <c r="C752" s="8">
        <v>1125</v>
      </c>
      <c r="D752" s="19">
        <v>43194</v>
      </c>
      <c r="E752" s="7" t="s">
        <v>24</v>
      </c>
      <c r="F752" s="7" t="s">
        <v>110</v>
      </c>
      <c r="G752" s="20" t="s">
        <v>542</v>
      </c>
      <c r="H752" s="7">
        <v>0</v>
      </c>
      <c r="I752" s="11">
        <v>4382.9180000002671</v>
      </c>
      <c r="J752" s="7">
        <v>15</v>
      </c>
      <c r="K752" s="7">
        <v>15</v>
      </c>
      <c r="L752" s="7">
        <v>0</v>
      </c>
      <c r="M752" s="7">
        <v>0</v>
      </c>
      <c r="N752" s="7">
        <v>0</v>
      </c>
      <c r="O752" s="7">
        <v>15</v>
      </c>
      <c r="P752" s="7">
        <v>15</v>
      </c>
      <c r="Q752" s="11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7">
        <v>0</v>
      </c>
      <c r="AV752" s="7">
        <v>0</v>
      </c>
      <c r="AW752" s="7">
        <v>0</v>
      </c>
      <c r="AX752" s="7">
        <v>0</v>
      </c>
      <c r="AY752" s="7">
        <v>0</v>
      </c>
      <c r="AZ752" s="7">
        <v>0</v>
      </c>
      <c r="BA752" s="7">
        <v>0</v>
      </c>
      <c r="BB752" s="7">
        <v>0</v>
      </c>
      <c r="BC752" s="7">
        <v>0</v>
      </c>
      <c r="BD752" s="7">
        <v>0</v>
      </c>
      <c r="BE752" s="7">
        <v>0</v>
      </c>
    </row>
    <row r="753" spans="1:57" s="6" customFormat="1" x14ac:dyDescent="0.2">
      <c r="A753" s="1">
        <v>1139</v>
      </c>
      <c r="B753" s="2">
        <v>28395</v>
      </c>
      <c r="C753" s="2">
        <v>0</v>
      </c>
      <c r="D753" s="18">
        <v>43194</v>
      </c>
      <c r="E753" s="1" t="s">
        <v>10</v>
      </c>
      <c r="F753" s="1" t="s">
        <v>4</v>
      </c>
      <c r="G753" s="16" t="s">
        <v>543</v>
      </c>
      <c r="H753" s="1">
        <v>0</v>
      </c>
      <c r="I753" s="5">
        <v>3802.9180000002671</v>
      </c>
      <c r="J753" s="1">
        <v>580</v>
      </c>
      <c r="K753" s="1">
        <v>580</v>
      </c>
      <c r="L753" s="1">
        <v>0</v>
      </c>
      <c r="M753" s="1">
        <v>0</v>
      </c>
      <c r="N753" s="1">
        <v>0</v>
      </c>
      <c r="O753" s="1">
        <v>0</v>
      </c>
      <c r="P753" s="1">
        <v>580</v>
      </c>
      <c r="Q753" s="5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580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</row>
    <row r="754" spans="1:57" s="13" customFormat="1" x14ac:dyDescent="0.2">
      <c r="A754" s="7">
        <v>1140</v>
      </c>
      <c r="B754" s="8">
        <v>28395</v>
      </c>
      <c r="C754" s="8">
        <v>6111</v>
      </c>
      <c r="D754" s="19">
        <v>43194</v>
      </c>
      <c r="E754" s="7" t="s">
        <v>19</v>
      </c>
      <c r="F754" s="7" t="s">
        <v>4</v>
      </c>
      <c r="G754" s="20" t="s">
        <v>544</v>
      </c>
      <c r="H754" s="7">
        <v>0</v>
      </c>
      <c r="I754" s="11">
        <v>1612.9180000002671</v>
      </c>
      <c r="J754" s="7">
        <v>2190</v>
      </c>
      <c r="K754" s="7">
        <v>2190</v>
      </c>
      <c r="L754" s="7">
        <v>0</v>
      </c>
      <c r="M754" s="7">
        <v>0</v>
      </c>
      <c r="N754" s="7">
        <v>0</v>
      </c>
      <c r="O754" s="7">
        <v>0</v>
      </c>
      <c r="P754" s="7">
        <v>2190</v>
      </c>
      <c r="Q754" s="11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2190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7">
        <v>0</v>
      </c>
      <c r="AV754" s="7">
        <v>0</v>
      </c>
      <c r="AW754" s="7">
        <v>0</v>
      </c>
      <c r="AX754" s="7">
        <v>0</v>
      </c>
      <c r="AY754" s="7">
        <v>0</v>
      </c>
      <c r="AZ754" s="7">
        <v>0</v>
      </c>
      <c r="BA754" s="7">
        <v>0</v>
      </c>
      <c r="BB754" s="7">
        <v>0</v>
      </c>
      <c r="BC754" s="7">
        <v>0</v>
      </c>
      <c r="BD754" s="7">
        <v>0</v>
      </c>
      <c r="BE754" s="7">
        <v>0</v>
      </c>
    </row>
    <row r="755" spans="1:57" s="6" customFormat="1" x14ac:dyDescent="0.2">
      <c r="A755" s="1">
        <v>1141</v>
      </c>
      <c r="B755" s="2">
        <v>28395</v>
      </c>
      <c r="C755" s="2">
        <v>6322</v>
      </c>
      <c r="D755" s="18">
        <v>43194</v>
      </c>
      <c r="E755" s="1" t="s">
        <v>10</v>
      </c>
      <c r="F755" s="1" t="s">
        <v>4</v>
      </c>
      <c r="G755" s="16" t="s">
        <v>522</v>
      </c>
      <c r="H755" s="1">
        <v>0</v>
      </c>
      <c r="I755" s="5">
        <v>1572.9180000002671</v>
      </c>
      <c r="J755" s="1">
        <v>40</v>
      </c>
      <c r="K755" s="1">
        <v>40</v>
      </c>
      <c r="L755" s="1">
        <v>0</v>
      </c>
      <c r="M755" s="1">
        <v>0</v>
      </c>
      <c r="N755" s="1">
        <v>0</v>
      </c>
      <c r="O755" s="1">
        <v>0</v>
      </c>
      <c r="P755" s="1">
        <v>40</v>
      </c>
      <c r="Q755" s="5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40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</row>
    <row r="756" spans="1:57" s="13" customFormat="1" x14ac:dyDescent="0.2">
      <c r="A756" s="7">
        <v>1142</v>
      </c>
      <c r="B756" s="8">
        <v>28395</v>
      </c>
      <c r="C756" s="8">
        <v>6901</v>
      </c>
      <c r="D756" s="19">
        <v>43194</v>
      </c>
      <c r="E756" s="7" t="s">
        <v>19</v>
      </c>
      <c r="F756" s="7" t="s">
        <v>4</v>
      </c>
      <c r="G756" s="20" t="s">
        <v>355</v>
      </c>
      <c r="H756" s="7">
        <v>0</v>
      </c>
      <c r="I756" s="11">
        <v>772.91800000026706</v>
      </c>
      <c r="J756" s="7">
        <v>800</v>
      </c>
      <c r="K756" s="7">
        <v>800</v>
      </c>
      <c r="L756" s="7">
        <v>0</v>
      </c>
      <c r="M756" s="7">
        <v>0</v>
      </c>
      <c r="N756" s="7">
        <v>0</v>
      </c>
      <c r="O756" s="7">
        <v>0</v>
      </c>
      <c r="P756" s="7">
        <v>800</v>
      </c>
      <c r="Q756" s="11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800</v>
      </c>
      <c r="X756" s="7">
        <v>0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0</v>
      </c>
      <c r="AJ756" s="7">
        <v>0</v>
      </c>
      <c r="AK756" s="7">
        <v>0</v>
      </c>
      <c r="AL756" s="7">
        <v>0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0</v>
      </c>
      <c r="AU756" s="7">
        <v>0</v>
      </c>
      <c r="AV756" s="7">
        <v>0</v>
      </c>
      <c r="AW756" s="7">
        <v>0</v>
      </c>
      <c r="AX756" s="7">
        <v>0</v>
      </c>
      <c r="AY756" s="7">
        <v>0</v>
      </c>
      <c r="AZ756" s="7">
        <v>0</v>
      </c>
      <c r="BA756" s="7">
        <v>0</v>
      </c>
      <c r="BB756" s="7">
        <v>0</v>
      </c>
      <c r="BC756" s="7">
        <v>0</v>
      </c>
      <c r="BD756" s="7">
        <v>0</v>
      </c>
      <c r="BE756" s="7">
        <v>0</v>
      </c>
    </row>
    <row r="757" spans="1:57" s="6" customFormat="1" x14ac:dyDescent="0.2">
      <c r="A757" s="1">
        <v>1143</v>
      </c>
      <c r="B757" s="2">
        <v>28395</v>
      </c>
      <c r="C757" s="2">
        <v>6800</v>
      </c>
      <c r="D757" s="18">
        <v>43194</v>
      </c>
      <c r="E757" s="1" t="s">
        <v>10</v>
      </c>
      <c r="F757" s="1" t="s">
        <v>4</v>
      </c>
      <c r="G757" s="16" t="s">
        <v>545</v>
      </c>
      <c r="H757" s="1">
        <v>0</v>
      </c>
      <c r="I757" s="5">
        <v>672.91800000026706</v>
      </c>
      <c r="J757" s="1">
        <v>100</v>
      </c>
      <c r="K757" s="1">
        <v>100</v>
      </c>
      <c r="L757" s="1">
        <v>0</v>
      </c>
      <c r="M757" s="1">
        <v>0</v>
      </c>
      <c r="N757" s="1">
        <v>0</v>
      </c>
      <c r="O757" s="1">
        <v>0</v>
      </c>
      <c r="P757" s="1">
        <v>100</v>
      </c>
      <c r="Q757" s="5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100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</row>
    <row r="758" spans="1:57" s="13" customFormat="1" x14ac:dyDescent="0.2">
      <c r="A758" s="7">
        <v>1144</v>
      </c>
      <c r="B758" s="8">
        <v>28395</v>
      </c>
      <c r="C758" s="8">
        <v>1010</v>
      </c>
      <c r="D758" s="19">
        <v>43195</v>
      </c>
      <c r="E758" s="7" t="s">
        <v>21</v>
      </c>
      <c r="F758" s="7" t="s">
        <v>22</v>
      </c>
      <c r="G758" s="20" t="s">
        <v>23</v>
      </c>
      <c r="H758" s="7">
        <v>0</v>
      </c>
      <c r="I758" s="11">
        <v>872.91800000026706</v>
      </c>
      <c r="J758" s="7">
        <v>200</v>
      </c>
      <c r="K758" s="7">
        <v>200</v>
      </c>
      <c r="L758" s="7">
        <v>200</v>
      </c>
      <c r="M758" s="7">
        <v>0</v>
      </c>
      <c r="N758" s="7">
        <v>0</v>
      </c>
      <c r="O758" s="7">
        <v>0</v>
      </c>
      <c r="P758" s="7">
        <v>0</v>
      </c>
      <c r="Q758" s="11">
        <v>200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7">
        <v>0</v>
      </c>
      <c r="AV758" s="7">
        <v>0</v>
      </c>
      <c r="AW758" s="7">
        <v>0</v>
      </c>
      <c r="AX758" s="7">
        <v>0</v>
      </c>
      <c r="AY758" s="7">
        <v>0</v>
      </c>
      <c r="AZ758" s="7">
        <v>0</v>
      </c>
      <c r="BA758" s="7">
        <v>0</v>
      </c>
      <c r="BB758" s="7">
        <v>0</v>
      </c>
      <c r="BC758" s="7">
        <v>0</v>
      </c>
      <c r="BD758" s="7">
        <v>0</v>
      </c>
      <c r="BE758" s="7">
        <v>0</v>
      </c>
    </row>
    <row r="759" spans="1:57" s="6" customFormat="1" x14ac:dyDescent="0.2">
      <c r="A759" s="1">
        <v>1145</v>
      </c>
      <c r="B759" s="2">
        <v>28395</v>
      </c>
      <c r="C759" s="2">
        <v>6513</v>
      </c>
      <c r="D759" s="18">
        <v>43195</v>
      </c>
      <c r="E759" s="1" t="s">
        <v>3</v>
      </c>
      <c r="F759" s="1" t="s">
        <v>4</v>
      </c>
      <c r="G759" s="16" t="s">
        <v>87</v>
      </c>
      <c r="H759" s="1">
        <v>0</v>
      </c>
      <c r="I759" s="5">
        <v>722.91800000026706</v>
      </c>
      <c r="J759" s="1">
        <v>150</v>
      </c>
      <c r="K759" s="1">
        <v>150</v>
      </c>
      <c r="L759" s="1">
        <v>0</v>
      </c>
      <c r="M759" s="1">
        <v>0</v>
      </c>
      <c r="N759" s="1">
        <v>0</v>
      </c>
      <c r="O759" s="1">
        <v>0</v>
      </c>
      <c r="P759" s="1">
        <v>150</v>
      </c>
      <c r="Q759" s="5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150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</row>
    <row r="760" spans="1:57" s="13" customFormat="1" x14ac:dyDescent="0.2">
      <c r="A760" s="7">
        <v>1146</v>
      </c>
      <c r="B760" s="8">
        <v>28395</v>
      </c>
      <c r="C760" s="8">
        <v>6222</v>
      </c>
      <c r="D760" s="19">
        <v>43195</v>
      </c>
      <c r="E760" s="7" t="s">
        <v>6</v>
      </c>
      <c r="F760" s="7" t="s">
        <v>4</v>
      </c>
      <c r="G760" s="20" t="s">
        <v>546</v>
      </c>
      <c r="H760" s="7">
        <v>0</v>
      </c>
      <c r="I760" s="11">
        <v>732.91800000026706</v>
      </c>
      <c r="J760" s="7">
        <v>10</v>
      </c>
      <c r="K760" s="7">
        <v>10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11">
        <v>10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7">
        <v>0</v>
      </c>
      <c r="AD760" s="7">
        <v>10</v>
      </c>
      <c r="AE760" s="7">
        <v>0</v>
      </c>
      <c r="AF760" s="7">
        <v>0</v>
      </c>
      <c r="AG760" s="7">
        <v>0</v>
      </c>
      <c r="AH760" s="7">
        <v>0</v>
      </c>
      <c r="AI760" s="7">
        <v>0</v>
      </c>
      <c r="AJ760" s="7">
        <v>0</v>
      </c>
      <c r="AK760" s="7">
        <v>0</v>
      </c>
      <c r="AL760" s="7">
        <v>0</v>
      </c>
      <c r="AM760" s="7">
        <v>0</v>
      </c>
      <c r="AN760" s="7">
        <v>0</v>
      </c>
      <c r="AO760" s="7">
        <v>0</v>
      </c>
      <c r="AP760" s="7">
        <v>0</v>
      </c>
      <c r="AQ760" s="7">
        <v>0</v>
      </c>
      <c r="AR760" s="7">
        <v>0</v>
      </c>
      <c r="AS760" s="7">
        <v>0</v>
      </c>
      <c r="AT760" s="7">
        <v>0</v>
      </c>
      <c r="AU760" s="7">
        <v>0</v>
      </c>
      <c r="AV760" s="7">
        <v>0</v>
      </c>
      <c r="AW760" s="7">
        <v>0</v>
      </c>
      <c r="AX760" s="7">
        <v>0</v>
      </c>
      <c r="AY760" s="7">
        <v>0</v>
      </c>
      <c r="AZ760" s="7">
        <v>0</v>
      </c>
      <c r="BA760" s="7">
        <v>0</v>
      </c>
      <c r="BB760" s="7">
        <v>0</v>
      </c>
      <c r="BC760" s="7">
        <v>0</v>
      </c>
      <c r="BD760" s="7">
        <v>0</v>
      </c>
      <c r="BE760" s="7">
        <v>0</v>
      </c>
    </row>
    <row r="761" spans="1:57" s="6" customFormat="1" x14ac:dyDescent="0.2">
      <c r="A761" s="1">
        <v>1147</v>
      </c>
      <c r="B761" s="2">
        <v>28395</v>
      </c>
      <c r="C761" s="2">
        <v>6503</v>
      </c>
      <c r="D761" s="18">
        <v>43195</v>
      </c>
      <c r="E761" s="1" t="s">
        <v>3</v>
      </c>
      <c r="F761" s="1" t="s">
        <v>4</v>
      </c>
      <c r="G761" s="16" t="s">
        <v>547</v>
      </c>
      <c r="H761" s="1">
        <v>0</v>
      </c>
      <c r="I761" s="5">
        <v>612.91800000026706</v>
      </c>
      <c r="J761" s="1">
        <v>120</v>
      </c>
      <c r="K761" s="1">
        <v>120</v>
      </c>
      <c r="L761" s="1">
        <v>0</v>
      </c>
      <c r="M761" s="1">
        <v>0</v>
      </c>
      <c r="N761" s="1">
        <v>0</v>
      </c>
      <c r="O761" s="1">
        <v>0</v>
      </c>
      <c r="P761" s="1">
        <v>120</v>
      </c>
      <c r="Q761" s="5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120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</row>
    <row r="762" spans="1:57" s="13" customFormat="1" x14ac:dyDescent="0.2">
      <c r="A762" s="7">
        <v>1148</v>
      </c>
      <c r="B762" s="8">
        <v>28395</v>
      </c>
      <c r="C762" s="8">
        <v>6503</v>
      </c>
      <c r="D762" s="19">
        <v>43195</v>
      </c>
      <c r="E762" s="7" t="s">
        <v>3</v>
      </c>
      <c r="F762" s="7" t="s">
        <v>4</v>
      </c>
      <c r="G762" s="20" t="s">
        <v>548</v>
      </c>
      <c r="H762" s="7">
        <v>0</v>
      </c>
      <c r="I762" s="11">
        <v>452.91800000026706</v>
      </c>
      <c r="J762" s="7">
        <v>160</v>
      </c>
      <c r="K762" s="7">
        <v>160</v>
      </c>
      <c r="L762" s="7">
        <v>0</v>
      </c>
      <c r="M762" s="7">
        <v>0</v>
      </c>
      <c r="N762" s="7">
        <v>0</v>
      </c>
      <c r="O762" s="7">
        <v>0</v>
      </c>
      <c r="P762" s="7">
        <v>160</v>
      </c>
      <c r="Q762" s="11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160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0</v>
      </c>
      <c r="AJ762" s="7">
        <v>0</v>
      </c>
      <c r="AK762" s="7">
        <v>0</v>
      </c>
      <c r="AL762" s="7">
        <v>0</v>
      </c>
      <c r="AM762" s="7">
        <v>0</v>
      </c>
      <c r="AN762" s="7">
        <v>0</v>
      </c>
      <c r="AO762" s="7">
        <v>0</v>
      </c>
      <c r="AP762" s="7">
        <v>0</v>
      </c>
      <c r="AQ762" s="7">
        <v>0</v>
      </c>
      <c r="AR762" s="7">
        <v>0</v>
      </c>
      <c r="AS762" s="7">
        <v>0</v>
      </c>
      <c r="AT762" s="7">
        <v>0</v>
      </c>
      <c r="AU762" s="7">
        <v>0</v>
      </c>
      <c r="AV762" s="7">
        <v>0</v>
      </c>
      <c r="AW762" s="7">
        <v>0</v>
      </c>
      <c r="AX762" s="7">
        <v>0</v>
      </c>
      <c r="AY762" s="7">
        <v>0</v>
      </c>
      <c r="AZ762" s="7">
        <v>0</v>
      </c>
      <c r="BA762" s="7">
        <v>0</v>
      </c>
      <c r="BB762" s="7">
        <v>0</v>
      </c>
      <c r="BC762" s="7">
        <v>0</v>
      </c>
      <c r="BD762" s="7">
        <v>0</v>
      </c>
      <c r="BE762" s="7">
        <v>0</v>
      </c>
    </row>
    <row r="763" spans="1:57" s="6" customFormat="1" x14ac:dyDescent="0.2">
      <c r="A763" s="1">
        <v>1149</v>
      </c>
      <c r="B763" s="2">
        <v>28395</v>
      </c>
      <c r="C763" s="2">
        <v>0</v>
      </c>
      <c r="D763" s="18">
        <v>43195</v>
      </c>
      <c r="E763" s="1" t="s">
        <v>3</v>
      </c>
      <c r="F763" s="1" t="s">
        <v>4</v>
      </c>
      <c r="G763" s="16" t="s">
        <v>549</v>
      </c>
      <c r="H763" s="1">
        <v>0</v>
      </c>
      <c r="I763" s="5">
        <v>415.91800000026706</v>
      </c>
      <c r="J763" s="1">
        <v>37</v>
      </c>
      <c r="K763" s="1">
        <v>37</v>
      </c>
      <c r="L763" s="1">
        <v>0</v>
      </c>
      <c r="M763" s="1">
        <v>0</v>
      </c>
      <c r="N763" s="1">
        <v>0</v>
      </c>
      <c r="O763" s="1">
        <v>0</v>
      </c>
      <c r="P763" s="1">
        <v>37</v>
      </c>
      <c r="Q763" s="5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37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</row>
    <row r="764" spans="1:57" s="13" customFormat="1" x14ac:dyDescent="0.2">
      <c r="A764" s="7">
        <v>1150</v>
      </c>
      <c r="B764" s="8">
        <v>28395</v>
      </c>
      <c r="C764" s="8">
        <v>0</v>
      </c>
      <c r="D764" s="19">
        <v>43195</v>
      </c>
      <c r="E764" s="7" t="s">
        <v>3</v>
      </c>
      <c r="F764" s="7" t="s">
        <v>4</v>
      </c>
      <c r="G764" s="20" t="s">
        <v>550</v>
      </c>
      <c r="H764" s="7">
        <v>0</v>
      </c>
      <c r="I764" s="11">
        <v>385.91800000026706</v>
      </c>
      <c r="J764" s="7">
        <v>30</v>
      </c>
      <c r="K764" s="7">
        <v>30</v>
      </c>
      <c r="L764" s="7">
        <v>0</v>
      </c>
      <c r="M764" s="7">
        <v>0</v>
      </c>
      <c r="N764" s="7">
        <v>0</v>
      </c>
      <c r="O764" s="7">
        <v>0</v>
      </c>
      <c r="P764" s="7">
        <v>30</v>
      </c>
      <c r="Q764" s="11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30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</row>
    <row r="765" spans="1:57" s="6" customFormat="1" x14ac:dyDescent="0.2">
      <c r="A765" s="1">
        <v>1151</v>
      </c>
      <c r="B765" s="2">
        <v>28395</v>
      </c>
      <c r="C765" s="2">
        <v>6069</v>
      </c>
      <c r="D765" s="18">
        <v>43195</v>
      </c>
      <c r="E765" s="1" t="s">
        <v>19</v>
      </c>
      <c r="F765" s="1" t="s">
        <v>4</v>
      </c>
      <c r="G765" s="16" t="s">
        <v>551</v>
      </c>
      <c r="H765" s="1">
        <v>0</v>
      </c>
      <c r="I765" s="5">
        <v>305.91800000026706</v>
      </c>
      <c r="J765" s="1">
        <v>80</v>
      </c>
      <c r="K765" s="1">
        <v>80</v>
      </c>
      <c r="L765" s="1">
        <v>0</v>
      </c>
      <c r="M765" s="1">
        <v>0</v>
      </c>
      <c r="N765" s="1">
        <v>0</v>
      </c>
      <c r="O765" s="1">
        <v>0</v>
      </c>
      <c r="P765" s="1">
        <v>80</v>
      </c>
      <c r="Q765" s="5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80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</row>
    <row r="766" spans="1:57" s="13" customFormat="1" x14ac:dyDescent="0.2">
      <c r="A766" s="7">
        <v>1152</v>
      </c>
      <c r="B766" s="8">
        <v>28395</v>
      </c>
      <c r="C766" s="8">
        <v>6220</v>
      </c>
      <c r="D766" s="19">
        <v>43196</v>
      </c>
      <c r="E766" s="7" t="s">
        <v>10</v>
      </c>
      <c r="F766" s="7" t="s">
        <v>4</v>
      </c>
      <c r="G766" s="20" t="s">
        <v>479</v>
      </c>
      <c r="H766" s="7">
        <v>0</v>
      </c>
      <c r="I766" s="11">
        <v>255.91800000026706</v>
      </c>
      <c r="J766" s="7">
        <v>50</v>
      </c>
      <c r="K766" s="7">
        <v>50</v>
      </c>
      <c r="L766" s="7">
        <v>0</v>
      </c>
      <c r="M766" s="7">
        <v>0</v>
      </c>
      <c r="N766" s="7">
        <v>0</v>
      </c>
      <c r="O766" s="7">
        <v>0</v>
      </c>
      <c r="P766" s="7">
        <v>50</v>
      </c>
      <c r="Q766" s="11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50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7">
        <v>0</v>
      </c>
      <c r="AJ766" s="7">
        <v>0</v>
      </c>
      <c r="AK766" s="7">
        <v>0</v>
      </c>
      <c r="AL766" s="7">
        <v>0</v>
      </c>
      <c r="AM766" s="7">
        <v>0</v>
      </c>
      <c r="AN766" s="7">
        <v>0</v>
      </c>
      <c r="AO766" s="7">
        <v>0</v>
      </c>
      <c r="AP766" s="7">
        <v>0</v>
      </c>
      <c r="AQ766" s="7">
        <v>0</v>
      </c>
      <c r="AR766" s="7">
        <v>0</v>
      </c>
      <c r="AS766" s="7">
        <v>0</v>
      </c>
      <c r="AT766" s="7">
        <v>0</v>
      </c>
      <c r="AU766" s="7">
        <v>0</v>
      </c>
      <c r="AV766" s="7">
        <v>0</v>
      </c>
      <c r="AW766" s="7">
        <v>0</v>
      </c>
      <c r="AX766" s="7">
        <v>0</v>
      </c>
      <c r="AY766" s="7">
        <v>0</v>
      </c>
      <c r="AZ766" s="7">
        <v>0</v>
      </c>
      <c r="BA766" s="7">
        <v>0</v>
      </c>
      <c r="BB766" s="7">
        <v>0</v>
      </c>
      <c r="BC766" s="7">
        <v>0</v>
      </c>
      <c r="BD766" s="7">
        <v>0</v>
      </c>
      <c r="BE766" s="7">
        <v>0</v>
      </c>
    </row>
    <row r="767" spans="1:57" s="6" customFormat="1" x14ac:dyDescent="0.2">
      <c r="A767" s="1">
        <v>1153</v>
      </c>
      <c r="B767" s="2">
        <v>28395</v>
      </c>
      <c r="C767" s="2">
        <v>6220</v>
      </c>
      <c r="D767" s="18">
        <v>43196</v>
      </c>
      <c r="E767" s="1" t="s">
        <v>10</v>
      </c>
      <c r="F767" s="1" t="s">
        <v>4</v>
      </c>
      <c r="G767" s="16" t="s">
        <v>479</v>
      </c>
      <c r="H767" s="1">
        <v>0</v>
      </c>
      <c r="I767" s="5">
        <v>205.91800000026706</v>
      </c>
      <c r="J767" s="1">
        <v>50</v>
      </c>
      <c r="K767" s="1">
        <v>50</v>
      </c>
      <c r="L767" s="1">
        <v>0</v>
      </c>
      <c r="M767" s="1">
        <v>0</v>
      </c>
      <c r="N767" s="1">
        <v>0</v>
      </c>
      <c r="O767" s="1">
        <v>0</v>
      </c>
      <c r="P767" s="1">
        <v>50</v>
      </c>
      <c r="Q767" s="5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50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</row>
    <row r="768" spans="1:57" s="13" customFormat="1" x14ac:dyDescent="0.2">
      <c r="A768" s="7">
        <v>1154</v>
      </c>
      <c r="B768" s="8">
        <v>28395</v>
      </c>
      <c r="C768" s="8">
        <v>5008</v>
      </c>
      <c r="D768" s="19">
        <v>43194</v>
      </c>
      <c r="E768" s="7" t="s">
        <v>62</v>
      </c>
      <c r="F768" s="7" t="s">
        <v>63</v>
      </c>
      <c r="G768" s="20" t="s">
        <v>552</v>
      </c>
      <c r="H768" s="7">
        <v>0</v>
      </c>
      <c r="I768" s="11">
        <v>30205.918000000267</v>
      </c>
      <c r="J768" s="7">
        <v>30000</v>
      </c>
      <c r="K768" s="7">
        <v>30000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11">
        <v>30000</v>
      </c>
      <c r="R768" s="7">
        <v>0</v>
      </c>
      <c r="S768" s="7">
        <v>0</v>
      </c>
      <c r="T768" s="7">
        <v>30000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7">
        <v>0</v>
      </c>
      <c r="AV768" s="7">
        <v>0</v>
      </c>
      <c r="AW768" s="7">
        <v>0</v>
      </c>
      <c r="AX768" s="7">
        <v>0</v>
      </c>
      <c r="AY768" s="7">
        <v>0</v>
      </c>
      <c r="AZ768" s="7">
        <v>0</v>
      </c>
      <c r="BA768" s="7">
        <v>0</v>
      </c>
      <c r="BB768" s="7">
        <v>0</v>
      </c>
      <c r="BC768" s="7">
        <v>0</v>
      </c>
      <c r="BD768" s="7">
        <v>0</v>
      </c>
      <c r="BE768" s="7">
        <v>0</v>
      </c>
    </row>
    <row r="769" spans="1:57" s="6" customFormat="1" x14ac:dyDescent="0.2">
      <c r="A769" s="1">
        <v>1155</v>
      </c>
      <c r="B769" s="2">
        <v>28395</v>
      </c>
      <c r="C769" s="2">
        <v>6260</v>
      </c>
      <c r="D769" s="18">
        <v>43194</v>
      </c>
      <c r="E769" s="1" t="s">
        <v>10</v>
      </c>
      <c r="F769" s="1" t="s">
        <v>4</v>
      </c>
      <c r="G769" s="16" t="s">
        <v>553</v>
      </c>
      <c r="H769" s="1">
        <v>0</v>
      </c>
      <c r="I769" s="5">
        <v>29855.918000000267</v>
      </c>
      <c r="J769" s="1">
        <v>350</v>
      </c>
      <c r="K769" s="1">
        <v>350</v>
      </c>
      <c r="L769" s="1">
        <v>0</v>
      </c>
      <c r="M769" s="1">
        <v>0</v>
      </c>
      <c r="N769" s="1">
        <v>0</v>
      </c>
      <c r="O769" s="1">
        <v>0</v>
      </c>
      <c r="P769" s="1">
        <v>350</v>
      </c>
      <c r="Q769" s="5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350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</row>
    <row r="770" spans="1:57" s="13" customFormat="1" x14ac:dyDescent="0.2">
      <c r="A770" s="7">
        <v>1156</v>
      </c>
      <c r="B770" s="8">
        <v>28395</v>
      </c>
      <c r="C770" s="8">
        <v>0</v>
      </c>
      <c r="D770" s="19">
        <v>43194</v>
      </c>
      <c r="E770" s="7" t="s">
        <v>3</v>
      </c>
      <c r="F770" s="7" t="s">
        <v>4</v>
      </c>
      <c r="G770" s="20" t="s">
        <v>554</v>
      </c>
      <c r="H770" s="7">
        <v>0</v>
      </c>
      <c r="I770" s="11">
        <v>26055.918000000267</v>
      </c>
      <c r="J770" s="7">
        <v>3800</v>
      </c>
      <c r="K770" s="7">
        <v>3800</v>
      </c>
      <c r="L770" s="7">
        <v>0</v>
      </c>
      <c r="M770" s="7">
        <v>0</v>
      </c>
      <c r="N770" s="7">
        <v>0</v>
      </c>
      <c r="O770" s="7">
        <v>0</v>
      </c>
      <c r="P770" s="7">
        <v>3800</v>
      </c>
      <c r="Q770" s="11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3800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7">
        <v>0</v>
      </c>
      <c r="AV770" s="7">
        <v>0</v>
      </c>
      <c r="AW770" s="7">
        <v>0</v>
      </c>
      <c r="AX770" s="7">
        <v>0</v>
      </c>
      <c r="AY770" s="7">
        <v>0</v>
      </c>
      <c r="AZ770" s="7">
        <v>0</v>
      </c>
      <c r="BA770" s="7">
        <v>0</v>
      </c>
      <c r="BB770" s="7">
        <v>0</v>
      </c>
      <c r="BC770" s="7">
        <v>0</v>
      </c>
      <c r="BD770" s="7">
        <v>0</v>
      </c>
      <c r="BE770" s="7">
        <v>0</v>
      </c>
    </row>
    <row r="771" spans="1:57" s="6" customFormat="1" x14ac:dyDescent="0.2">
      <c r="A771" s="1">
        <v>1157</v>
      </c>
      <c r="B771" s="2">
        <v>28395</v>
      </c>
      <c r="C771" s="2">
        <v>0</v>
      </c>
      <c r="D771" s="18">
        <v>43194</v>
      </c>
      <c r="E771" s="1" t="s">
        <v>10</v>
      </c>
      <c r="F771" s="1" t="s">
        <v>4</v>
      </c>
      <c r="G771" s="16" t="s">
        <v>555</v>
      </c>
      <c r="H771" s="1">
        <v>0</v>
      </c>
      <c r="I771" s="5">
        <v>26035.918000000267</v>
      </c>
      <c r="J771" s="1">
        <v>20</v>
      </c>
      <c r="K771" s="1">
        <v>20</v>
      </c>
      <c r="L771" s="1">
        <v>0</v>
      </c>
      <c r="M771" s="1">
        <v>0</v>
      </c>
      <c r="N771" s="1">
        <v>0</v>
      </c>
      <c r="O771" s="1">
        <v>0</v>
      </c>
      <c r="P771" s="1">
        <v>20</v>
      </c>
      <c r="Q771" s="5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20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</row>
    <row r="772" spans="1:57" s="13" customFormat="1" x14ac:dyDescent="0.2">
      <c r="A772" s="7">
        <v>1158</v>
      </c>
      <c r="B772" s="8">
        <v>28395</v>
      </c>
      <c r="C772" s="8">
        <v>6220</v>
      </c>
      <c r="D772" s="19">
        <v>43194</v>
      </c>
      <c r="E772" s="7" t="s">
        <v>10</v>
      </c>
      <c r="F772" s="7" t="s">
        <v>4</v>
      </c>
      <c r="G772" s="20" t="s">
        <v>479</v>
      </c>
      <c r="H772" s="7">
        <v>0</v>
      </c>
      <c r="I772" s="11">
        <v>25985.918000000267</v>
      </c>
      <c r="J772" s="7">
        <v>50</v>
      </c>
      <c r="K772" s="7">
        <v>50</v>
      </c>
      <c r="L772" s="7">
        <v>0</v>
      </c>
      <c r="M772" s="7">
        <v>0</v>
      </c>
      <c r="N772" s="7">
        <v>0</v>
      </c>
      <c r="O772" s="7">
        <v>0</v>
      </c>
      <c r="P772" s="7">
        <v>50</v>
      </c>
      <c r="Q772" s="11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50</v>
      </c>
      <c r="X772" s="7">
        <v>0</v>
      </c>
      <c r="Y772" s="7">
        <v>0</v>
      </c>
      <c r="Z772" s="7">
        <v>0</v>
      </c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0</v>
      </c>
      <c r="AJ772" s="7">
        <v>0</v>
      </c>
      <c r="AK772" s="7">
        <v>0</v>
      </c>
      <c r="AL772" s="7">
        <v>0</v>
      </c>
      <c r="AM772" s="7">
        <v>0</v>
      </c>
      <c r="AN772" s="7">
        <v>0</v>
      </c>
      <c r="AO772" s="7">
        <v>0</v>
      </c>
      <c r="AP772" s="7">
        <v>0</v>
      </c>
      <c r="AQ772" s="7">
        <v>0</v>
      </c>
      <c r="AR772" s="7">
        <v>0</v>
      </c>
      <c r="AS772" s="7">
        <v>0</v>
      </c>
      <c r="AT772" s="7">
        <v>0</v>
      </c>
      <c r="AU772" s="7">
        <v>0</v>
      </c>
      <c r="AV772" s="7">
        <v>0</v>
      </c>
      <c r="AW772" s="7">
        <v>0</v>
      </c>
      <c r="AX772" s="7">
        <v>0</v>
      </c>
      <c r="AY772" s="7">
        <v>0</v>
      </c>
      <c r="AZ772" s="7">
        <v>0</v>
      </c>
      <c r="BA772" s="7">
        <v>0</v>
      </c>
      <c r="BB772" s="7">
        <v>0</v>
      </c>
      <c r="BC772" s="7">
        <v>0</v>
      </c>
      <c r="BD772" s="7">
        <v>0</v>
      </c>
      <c r="BE772" s="7">
        <v>0</v>
      </c>
    </row>
    <row r="773" spans="1:57" s="6" customFormat="1" x14ac:dyDescent="0.2">
      <c r="A773" s="1">
        <v>1159</v>
      </c>
      <c r="B773" s="2">
        <v>28395</v>
      </c>
      <c r="C773" s="2">
        <v>0</v>
      </c>
      <c r="D773" s="18">
        <v>43194</v>
      </c>
      <c r="E773" s="1" t="s">
        <v>19</v>
      </c>
      <c r="F773" s="1" t="s">
        <v>4</v>
      </c>
      <c r="G773" s="16" t="s">
        <v>556</v>
      </c>
      <c r="H773" s="1">
        <v>0</v>
      </c>
      <c r="I773" s="5">
        <v>25185.918000000267</v>
      </c>
      <c r="J773" s="1">
        <v>800</v>
      </c>
      <c r="K773" s="1">
        <v>800</v>
      </c>
      <c r="L773" s="1">
        <v>0</v>
      </c>
      <c r="M773" s="1">
        <v>0</v>
      </c>
      <c r="N773" s="1">
        <v>0</v>
      </c>
      <c r="O773" s="1">
        <v>0</v>
      </c>
      <c r="P773" s="1">
        <v>800</v>
      </c>
      <c r="Q773" s="5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800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</row>
    <row r="774" spans="1:57" s="13" customFormat="1" x14ac:dyDescent="0.2">
      <c r="A774" s="7">
        <v>1160</v>
      </c>
      <c r="B774" s="8">
        <v>28395</v>
      </c>
      <c r="C774" s="8">
        <v>1010</v>
      </c>
      <c r="D774" s="19">
        <v>43198</v>
      </c>
      <c r="E774" s="7" t="s">
        <v>24</v>
      </c>
      <c r="F774" s="7" t="s">
        <v>22</v>
      </c>
      <c r="G774" s="20" t="s">
        <v>533</v>
      </c>
      <c r="H774" s="7">
        <v>0</v>
      </c>
      <c r="I774" s="11">
        <v>23185.918000000267</v>
      </c>
      <c r="J774" s="7">
        <v>2000</v>
      </c>
      <c r="K774" s="7">
        <v>2000</v>
      </c>
      <c r="L774" s="7">
        <v>0</v>
      </c>
      <c r="M774" s="7">
        <v>2000</v>
      </c>
      <c r="N774" s="7">
        <v>0</v>
      </c>
      <c r="O774" s="7">
        <v>0</v>
      </c>
      <c r="P774" s="7">
        <v>2000</v>
      </c>
      <c r="Q774" s="11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 s="7">
        <v>0</v>
      </c>
      <c r="AL774" s="7">
        <v>0</v>
      </c>
      <c r="AM774" s="7">
        <v>0</v>
      </c>
      <c r="AN774" s="7">
        <v>0</v>
      </c>
      <c r="AO774" s="7">
        <v>0</v>
      </c>
      <c r="AP774" s="7">
        <v>0</v>
      </c>
      <c r="AQ774" s="7">
        <v>0</v>
      </c>
      <c r="AR774" s="7">
        <v>0</v>
      </c>
      <c r="AS774" s="7">
        <v>0</v>
      </c>
      <c r="AT774" s="7">
        <v>0</v>
      </c>
      <c r="AU774" s="7">
        <v>0</v>
      </c>
      <c r="AV774" s="7">
        <v>0</v>
      </c>
      <c r="AW774" s="7">
        <v>0</v>
      </c>
      <c r="AX774" s="7">
        <v>0</v>
      </c>
      <c r="AY774" s="7">
        <v>0</v>
      </c>
      <c r="AZ774" s="7">
        <v>0</v>
      </c>
      <c r="BA774" s="7">
        <v>0</v>
      </c>
      <c r="BB774" s="7">
        <v>0</v>
      </c>
      <c r="BC774" s="7">
        <v>0</v>
      </c>
      <c r="BD774" s="7">
        <v>0</v>
      </c>
      <c r="BE774" s="7">
        <v>0</v>
      </c>
    </row>
    <row r="775" spans="1:57" s="6" customFormat="1" x14ac:dyDescent="0.2">
      <c r="A775" s="1">
        <v>1161</v>
      </c>
      <c r="B775" s="2">
        <v>28395</v>
      </c>
      <c r="C775" s="2">
        <v>5005</v>
      </c>
      <c r="D775" s="18">
        <v>43198</v>
      </c>
      <c r="E775" s="1" t="s">
        <v>62</v>
      </c>
      <c r="F775" s="1" t="s">
        <v>63</v>
      </c>
      <c r="G775" s="16" t="s">
        <v>557</v>
      </c>
      <c r="H775" s="1">
        <v>0</v>
      </c>
      <c r="I775" s="5">
        <v>27985.918000000267</v>
      </c>
      <c r="J775" s="1">
        <v>4800</v>
      </c>
      <c r="K775" s="1">
        <v>4800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5">
        <v>4800</v>
      </c>
      <c r="R775" s="1">
        <v>0</v>
      </c>
      <c r="S775" s="1">
        <v>0</v>
      </c>
      <c r="T775" s="1">
        <v>4800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</row>
    <row r="776" spans="1:57" s="13" customFormat="1" x14ac:dyDescent="0.2">
      <c r="A776" s="7">
        <v>1162</v>
      </c>
      <c r="B776" s="8">
        <v>28395</v>
      </c>
      <c r="C776" s="8">
        <v>1010</v>
      </c>
      <c r="D776" s="19">
        <v>43198</v>
      </c>
      <c r="E776" s="7" t="s">
        <v>24</v>
      </c>
      <c r="F776" s="7" t="s">
        <v>22</v>
      </c>
      <c r="G776" s="20" t="s">
        <v>25</v>
      </c>
      <c r="H776" s="7">
        <v>0</v>
      </c>
      <c r="I776" s="11">
        <v>23185.918000000267</v>
      </c>
      <c r="J776" s="7">
        <v>4800</v>
      </c>
      <c r="K776" s="7">
        <v>4800</v>
      </c>
      <c r="L776" s="7">
        <v>0</v>
      </c>
      <c r="M776" s="7">
        <v>4800</v>
      </c>
      <c r="N776" s="7">
        <v>0</v>
      </c>
      <c r="O776" s="7">
        <v>0</v>
      </c>
      <c r="P776" s="7">
        <v>4800</v>
      </c>
      <c r="Q776" s="11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</v>
      </c>
      <c r="AI776" s="7">
        <v>0</v>
      </c>
      <c r="AJ776" s="7">
        <v>0</v>
      </c>
      <c r="AK776" s="7">
        <v>0</v>
      </c>
      <c r="AL776" s="7">
        <v>0</v>
      </c>
      <c r="AM776" s="7">
        <v>0</v>
      </c>
      <c r="AN776" s="7">
        <v>0</v>
      </c>
      <c r="AO776" s="7">
        <v>0</v>
      </c>
      <c r="AP776" s="7">
        <v>0</v>
      </c>
      <c r="AQ776" s="7">
        <v>0</v>
      </c>
      <c r="AR776" s="7">
        <v>0</v>
      </c>
      <c r="AS776" s="7">
        <v>0</v>
      </c>
      <c r="AT776" s="7">
        <v>0</v>
      </c>
      <c r="AU776" s="7">
        <v>0</v>
      </c>
      <c r="AV776" s="7">
        <v>0</v>
      </c>
      <c r="AW776" s="7">
        <v>0</v>
      </c>
      <c r="AX776" s="7">
        <v>0</v>
      </c>
      <c r="AY776" s="7">
        <v>0</v>
      </c>
      <c r="AZ776" s="7">
        <v>0</v>
      </c>
      <c r="BA776" s="7">
        <v>0</v>
      </c>
      <c r="BB776" s="7">
        <v>0</v>
      </c>
      <c r="BC776" s="7">
        <v>0</v>
      </c>
      <c r="BD776" s="7">
        <v>0</v>
      </c>
      <c r="BE776" s="7">
        <v>0</v>
      </c>
    </row>
    <row r="777" spans="1:57" s="6" customFormat="1" x14ac:dyDescent="0.2">
      <c r="A777" s="1">
        <v>1163</v>
      </c>
      <c r="B777" s="2">
        <v>28395</v>
      </c>
      <c r="C777" s="2">
        <v>1010</v>
      </c>
      <c r="D777" s="18">
        <v>43198</v>
      </c>
      <c r="E777" s="1" t="s">
        <v>21</v>
      </c>
      <c r="F777" s="1" t="s">
        <v>22</v>
      </c>
      <c r="G777" s="16" t="s">
        <v>23</v>
      </c>
      <c r="H777" s="1">
        <v>0</v>
      </c>
      <c r="I777" s="5">
        <v>33130.918000000267</v>
      </c>
      <c r="J777" s="1">
        <v>9945</v>
      </c>
      <c r="K777" s="1">
        <v>9945</v>
      </c>
      <c r="L777" s="1">
        <v>9945</v>
      </c>
      <c r="M777" s="1">
        <v>0</v>
      </c>
      <c r="N777" s="1">
        <v>0</v>
      </c>
      <c r="O777" s="1">
        <v>0</v>
      </c>
      <c r="P777" s="1">
        <v>0</v>
      </c>
      <c r="Q777" s="5">
        <v>9945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</row>
    <row r="778" spans="1:57" s="13" customFormat="1" x14ac:dyDescent="0.2">
      <c r="A778" s="7">
        <v>1164</v>
      </c>
      <c r="B778" s="8">
        <v>28395</v>
      </c>
      <c r="C778" s="8">
        <v>1118</v>
      </c>
      <c r="D778" s="19">
        <v>43198</v>
      </c>
      <c r="E778" s="7" t="s">
        <v>24</v>
      </c>
      <c r="F778" s="7" t="s">
        <v>110</v>
      </c>
      <c r="G778" s="20" t="s">
        <v>126</v>
      </c>
      <c r="H778" s="7">
        <v>0</v>
      </c>
      <c r="I778" s="11">
        <v>32780.918000000267</v>
      </c>
      <c r="J778" s="7">
        <v>350</v>
      </c>
      <c r="K778" s="7">
        <v>350</v>
      </c>
      <c r="L778" s="7">
        <v>0</v>
      </c>
      <c r="M778" s="7">
        <v>0</v>
      </c>
      <c r="N778" s="7">
        <v>0</v>
      </c>
      <c r="O778" s="7">
        <v>350</v>
      </c>
      <c r="P778" s="7">
        <v>350</v>
      </c>
      <c r="Q778" s="11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 s="7">
        <v>0</v>
      </c>
      <c r="AL778" s="7">
        <v>0</v>
      </c>
      <c r="AM778" s="7">
        <v>0</v>
      </c>
      <c r="AN778" s="7">
        <v>0</v>
      </c>
      <c r="AO778" s="7">
        <v>0</v>
      </c>
      <c r="AP778" s="7">
        <v>0</v>
      </c>
      <c r="AQ778" s="7">
        <v>0</v>
      </c>
      <c r="AR778" s="7">
        <v>0</v>
      </c>
      <c r="AS778" s="7">
        <v>0</v>
      </c>
      <c r="AT778" s="7">
        <v>0</v>
      </c>
      <c r="AU778" s="7">
        <v>0</v>
      </c>
      <c r="AV778" s="7">
        <v>0</v>
      </c>
      <c r="AW778" s="7">
        <v>0</v>
      </c>
      <c r="AX778" s="7">
        <v>0</v>
      </c>
      <c r="AY778" s="7">
        <v>0</v>
      </c>
      <c r="AZ778" s="7">
        <v>0</v>
      </c>
      <c r="BA778" s="7">
        <v>0</v>
      </c>
      <c r="BB778" s="7">
        <v>0</v>
      </c>
      <c r="BC778" s="7">
        <v>0</v>
      </c>
      <c r="BD778" s="7">
        <v>0</v>
      </c>
      <c r="BE778" s="7">
        <v>0</v>
      </c>
    </row>
    <row r="779" spans="1:57" s="6" customFormat="1" x14ac:dyDescent="0.2">
      <c r="A779" s="1">
        <v>1165</v>
      </c>
      <c r="B779" s="2">
        <v>28395</v>
      </c>
      <c r="C779" s="2">
        <v>1122</v>
      </c>
      <c r="D779" s="18">
        <v>43198</v>
      </c>
      <c r="E779" s="1" t="s">
        <v>24</v>
      </c>
      <c r="F779" s="1" t="s">
        <v>110</v>
      </c>
      <c r="G779" s="16" t="s">
        <v>360</v>
      </c>
      <c r="H779" s="1">
        <v>0</v>
      </c>
      <c r="I779" s="5">
        <v>32680.918000000267</v>
      </c>
      <c r="J779" s="1">
        <v>100</v>
      </c>
      <c r="K779" s="1">
        <v>100</v>
      </c>
      <c r="L779" s="1">
        <v>0</v>
      </c>
      <c r="M779" s="1">
        <v>0</v>
      </c>
      <c r="N779" s="1">
        <v>0</v>
      </c>
      <c r="O779" s="1">
        <v>100</v>
      </c>
      <c r="P779" s="1">
        <v>100</v>
      </c>
      <c r="Q779" s="5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</row>
    <row r="780" spans="1:57" s="13" customFormat="1" x14ac:dyDescent="0.2">
      <c r="A780" s="7">
        <v>1166</v>
      </c>
      <c r="B780" s="8">
        <v>28395</v>
      </c>
      <c r="C780" s="8">
        <v>6220</v>
      </c>
      <c r="D780" s="19">
        <v>43198</v>
      </c>
      <c r="E780" s="7" t="s">
        <v>10</v>
      </c>
      <c r="F780" s="7" t="s">
        <v>4</v>
      </c>
      <c r="G780" s="20" t="s">
        <v>526</v>
      </c>
      <c r="H780" s="7">
        <v>0</v>
      </c>
      <c r="I780" s="11">
        <v>32645.918000000267</v>
      </c>
      <c r="J780" s="7">
        <v>35</v>
      </c>
      <c r="K780" s="7">
        <v>35</v>
      </c>
      <c r="L780" s="7">
        <v>0</v>
      </c>
      <c r="M780" s="7">
        <v>0</v>
      </c>
      <c r="N780" s="7">
        <v>0</v>
      </c>
      <c r="O780" s="7">
        <v>0</v>
      </c>
      <c r="P780" s="7">
        <v>35</v>
      </c>
      <c r="Q780" s="11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35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7">
        <v>0</v>
      </c>
      <c r="AV780" s="7">
        <v>0</v>
      </c>
      <c r="AW780" s="7">
        <v>0</v>
      </c>
      <c r="AX780" s="7">
        <v>0</v>
      </c>
      <c r="AY780" s="7">
        <v>0</v>
      </c>
      <c r="AZ780" s="7">
        <v>0</v>
      </c>
      <c r="BA780" s="7">
        <v>0</v>
      </c>
      <c r="BB780" s="7">
        <v>0</v>
      </c>
      <c r="BC780" s="7">
        <v>0</v>
      </c>
      <c r="BD780" s="7">
        <v>0</v>
      </c>
      <c r="BE780" s="7">
        <v>0</v>
      </c>
    </row>
    <row r="781" spans="1:57" s="6" customFormat="1" x14ac:dyDescent="0.2">
      <c r="A781" s="1">
        <v>1167</v>
      </c>
      <c r="B781" s="2">
        <v>28395</v>
      </c>
      <c r="C781" s="2">
        <v>0</v>
      </c>
      <c r="D781" s="18">
        <v>43198</v>
      </c>
      <c r="E781" s="1" t="s">
        <v>19</v>
      </c>
      <c r="F781" s="1" t="s">
        <v>4</v>
      </c>
      <c r="G781" s="16" t="s">
        <v>558</v>
      </c>
      <c r="H781" s="1">
        <v>0</v>
      </c>
      <c r="I781" s="5">
        <v>32445.918000000267</v>
      </c>
      <c r="J781" s="1">
        <v>200</v>
      </c>
      <c r="K781" s="1">
        <v>200</v>
      </c>
      <c r="L781" s="1">
        <v>0</v>
      </c>
      <c r="M781" s="1">
        <v>0</v>
      </c>
      <c r="N781" s="1">
        <v>0</v>
      </c>
      <c r="O781" s="1">
        <v>0</v>
      </c>
      <c r="P781" s="1">
        <v>200</v>
      </c>
      <c r="Q781" s="5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200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</row>
    <row r="782" spans="1:57" s="13" customFormat="1" x14ac:dyDescent="0.2">
      <c r="A782" s="7">
        <v>1168</v>
      </c>
      <c r="B782" s="8">
        <v>28395</v>
      </c>
      <c r="C782" s="8">
        <v>0</v>
      </c>
      <c r="D782" s="19">
        <v>43198</v>
      </c>
      <c r="E782" s="7" t="s">
        <v>10</v>
      </c>
      <c r="F782" s="7" t="s">
        <v>4</v>
      </c>
      <c r="G782" s="20" t="s">
        <v>559</v>
      </c>
      <c r="H782" s="7">
        <v>0</v>
      </c>
      <c r="I782" s="11">
        <v>31945.918000000267</v>
      </c>
      <c r="J782" s="7">
        <v>500</v>
      </c>
      <c r="K782" s="7">
        <v>500</v>
      </c>
      <c r="L782" s="7">
        <v>0</v>
      </c>
      <c r="M782" s="7">
        <v>0</v>
      </c>
      <c r="N782" s="7">
        <v>0</v>
      </c>
      <c r="O782" s="7">
        <v>0</v>
      </c>
      <c r="P782" s="7">
        <v>500</v>
      </c>
      <c r="Q782" s="11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500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7">
        <v>0</v>
      </c>
      <c r="AV782" s="7">
        <v>0</v>
      </c>
      <c r="AW782" s="7">
        <v>0</v>
      </c>
      <c r="AX782" s="7">
        <v>0</v>
      </c>
      <c r="AY782" s="7">
        <v>0</v>
      </c>
      <c r="AZ782" s="7">
        <v>0</v>
      </c>
      <c r="BA782" s="7">
        <v>0</v>
      </c>
      <c r="BB782" s="7">
        <v>0</v>
      </c>
      <c r="BC782" s="7">
        <v>0</v>
      </c>
      <c r="BD782" s="7">
        <v>0</v>
      </c>
      <c r="BE782" s="7">
        <v>0</v>
      </c>
    </row>
    <row r="783" spans="1:57" s="6" customFormat="1" x14ac:dyDescent="0.2">
      <c r="A783" s="1">
        <v>1169</v>
      </c>
      <c r="B783" s="2">
        <v>28395</v>
      </c>
      <c r="C783" s="2">
        <v>0</v>
      </c>
      <c r="D783" s="18">
        <v>43198</v>
      </c>
      <c r="E783" s="1" t="s">
        <v>10</v>
      </c>
      <c r="F783" s="1" t="s">
        <v>4</v>
      </c>
      <c r="G783" s="16" t="s">
        <v>559</v>
      </c>
      <c r="H783" s="1">
        <v>0</v>
      </c>
      <c r="I783" s="5">
        <v>30645.918000000267</v>
      </c>
      <c r="J783" s="1">
        <v>1300</v>
      </c>
      <c r="K783" s="1">
        <v>1300</v>
      </c>
      <c r="L783" s="1">
        <v>0</v>
      </c>
      <c r="M783" s="1">
        <v>0</v>
      </c>
      <c r="N783" s="1">
        <v>0</v>
      </c>
      <c r="O783" s="1">
        <v>0</v>
      </c>
      <c r="P783" s="1">
        <v>1300</v>
      </c>
      <c r="Q783" s="5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1300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</row>
    <row r="784" spans="1:57" s="13" customFormat="1" x14ac:dyDescent="0.2">
      <c r="A784" s="7">
        <v>1170</v>
      </c>
      <c r="B784" s="8">
        <v>28395</v>
      </c>
      <c r="C784" s="8">
        <v>1122</v>
      </c>
      <c r="D784" s="19">
        <v>43198</v>
      </c>
      <c r="E784" s="7" t="s">
        <v>24</v>
      </c>
      <c r="F784" s="7" t="s">
        <v>110</v>
      </c>
      <c r="G784" s="20" t="s">
        <v>360</v>
      </c>
      <c r="H784" s="7">
        <v>0</v>
      </c>
      <c r="I784" s="11">
        <v>30345.918000000267</v>
      </c>
      <c r="J784" s="7">
        <v>300</v>
      </c>
      <c r="K784" s="7">
        <v>300</v>
      </c>
      <c r="L784" s="7">
        <v>0</v>
      </c>
      <c r="M784" s="7">
        <v>0</v>
      </c>
      <c r="N784" s="7">
        <v>0</v>
      </c>
      <c r="O784" s="7">
        <v>300</v>
      </c>
      <c r="P784" s="7">
        <v>300</v>
      </c>
      <c r="Q784" s="11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7">
        <v>0</v>
      </c>
      <c r="AG784" s="7">
        <v>0</v>
      </c>
      <c r="AH784" s="7">
        <v>0</v>
      </c>
      <c r="AI784" s="7">
        <v>0</v>
      </c>
      <c r="AJ784" s="7">
        <v>0</v>
      </c>
      <c r="AK784" s="7">
        <v>0</v>
      </c>
      <c r="AL784" s="7">
        <v>0</v>
      </c>
      <c r="AM784" s="7">
        <v>0</v>
      </c>
      <c r="AN784" s="7">
        <v>0</v>
      </c>
      <c r="AO784" s="7">
        <v>0</v>
      </c>
      <c r="AP784" s="7">
        <v>0</v>
      </c>
      <c r="AQ784" s="7">
        <v>0</v>
      </c>
      <c r="AR784" s="7">
        <v>0</v>
      </c>
      <c r="AS784" s="7">
        <v>0</v>
      </c>
      <c r="AT784" s="7">
        <v>0</v>
      </c>
      <c r="AU784" s="7">
        <v>0</v>
      </c>
      <c r="AV784" s="7">
        <v>0</v>
      </c>
      <c r="AW784" s="7">
        <v>0</v>
      </c>
      <c r="AX784" s="7">
        <v>0</v>
      </c>
      <c r="AY784" s="7">
        <v>0</v>
      </c>
      <c r="AZ784" s="7">
        <v>0</v>
      </c>
      <c r="BA784" s="7">
        <v>0</v>
      </c>
      <c r="BB784" s="7">
        <v>0</v>
      </c>
      <c r="BC784" s="7">
        <v>0</v>
      </c>
      <c r="BD784" s="7">
        <v>0</v>
      </c>
      <c r="BE784" s="7">
        <v>0</v>
      </c>
    </row>
    <row r="785" spans="1:57" s="6" customFormat="1" x14ac:dyDescent="0.2">
      <c r="A785" s="1">
        <v>1171</v>
      </c>
      <c r="B785" s="2">
        <v>28395</v>
      </c>
      <c r="C785" s="2">
        <v>0</v>
      </c>
      <c r="D785" s="18">
        <v>43198</v>
      </c>
      <c r="E785" s="1" t="s">
        <v>10</v>
      </c>
      <c r="F785" s="1" t="s">
        <v>4</v>
      </c>
      <c r="G785" s="16" t="s">
        <v>560</v>
      </c>
      <c r="H785" s="1">
        <v>0</v>
      </c>
      <c r="I785" s="5">
        <v>26345.918000000267</v>
      </c>
      <c r="J785" s="1">
        <v>4000</v>
      </c>
      <c r="K785" s="1">
        <v>4000</v>
      </c>
      <c r="L785" s="1">
        <v>0</v>
      </c>
      <c r="M785" s="1">
        <v>0</v>
      </c>
      <c r="N785" s="1">
        <v>0</v>
      </c>
      <c r="O785" s="1">
        <v>0</v>
      </c>
      <c r="P785" s="1">
        <v>4000</v>
      </c>
      <c r="Q785" s="5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4000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</row>
    <row r="786" spans="1:57" s="13" customFormat="1" x14ac:dyDescent="0.2">
      <c r="A786" s="7">
        <v>1172</v>
      </c>
      <c r="B786" s="8">
        <v>28395</v>
      </c>
      <c r="C786" s="8">
        <v>6220</v>
      </c>
      <c r="D786" s="19">
        <v>43198</v>
      </c>
      <c r="E786" s="7" t="s">
        <v>10</v>
      </c>
      <c r="F786" s="7" t="s">
        <v>4</v>
      </c>
      <c r="G786" s="20" t="s">
        <v>526</v>
      </c>
      <c r="H786" s="7">
        <v>0</v>
      </c>
      <c r="I786" s="11">
        <v>26325.918000000267</v>
      </c>
      <c r="J786" s="7">
        <v>20</v>
      </c>
      <c r="K786" s="7">
        <v>20</v>
      </c>
      <c r="L786" s="7">
        <v>0</v>
      </c>
      <c r="M786" s="7">
        <v>0</v>
      </c>
      <c r="N786" s="7">
        <v>0</v>
      </c>
      <c r="O786" s="7">
        <v>0</v>
      </c>
      <c r="P786" s="7">
        <v>20</v>
      </c>
      <c r="Q786" s="11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20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7">
        <v>0</v>
      </c>
      <c r="AG786" s="7">
        <v>0</v>
      </c>
      <c r="AH786" s="7">
        <v>0</v>
      </c>
      <c r="AI786" s="7">
        <v>0</v>
      </c>
      <c r="AJ786" s="7">
        <v>0</v>
      </c>
      <c r="AK786" s="7">
        <v>0</v>
      </c>
      <c r="AL786" s="7">
        <v>0</v>
      </c>
      <c r="AM786" s="7">
        <v>0</v>
      </c>
      <c r="AN786" s="7">
        <v>0</v>
      </c>
      <c r="AO786" s="7">
        <v>0</v>
      </c>
      <c r="AP786" s="7">
        <v>0</v>
      </c>
      <c r="AQ786" s="7">
        <v>0</v>
      </c>
      <c r="AR786" s="7">
        <v>0</v>
      </c>
      <c r="AS786" s="7">
        <v>0</v>
      </c>
      <c r="AT786" s="7">
        <v>0</v>
      </c>
      <c r="AU786" s="7">
        <v>0</v>
      </c>
      <c r="AV786" s="7">
        <v>0</v>
      </c>
      <c r="AW786" s="7">
        <v>0</v>
      </c>
      <c r="AX786" s="7">
        <v>0</v>
      </c>
      <c r="AY786" s="7">
        <v>0</v>
      </c>
      <c r="AZ786" s="7">
        <v>0</v>
      </c>
      <c r="BA786" s="7">
        <v>0</v>
      </c>
      <c r="BB786" s="7">
        <v>0</v>
      </c>
      <c r="BC786" s="7">
        <v>0</v>
      </c>
      <c r="BD786" s="7">
        <v>0</v>
      </c>
      <c r="BE786" s="7">
        <v>0</v>
      </c>
    </row>
    <row r="787" spans="1:57" s="6" customFormat="1" x14ac:dyDescent="0.2">
      <c r="A787" s="1">
        <v>1173</v>
      </c>
      <c r="B787" s="2">
        <v>28395</v>
      </c>
      <c r="C787" s="2">
        <v>0</v>
      </c>
      <c r="D787" s="18">
        <v>43198</v>
      </c>
      <c r="E787" s="1" t="s">
        <v>10</v>
      </c>
      <c r="F787" s="1" t="s">
        <v>4</v>
      </c>
      <c r="G787" s="16" t="s">
        <v>561</v>
      </c>
      <c r="H787" s="1">
        <v>0</v>
      </c>
      <c r="I787" s="5">
        <v>24325.918000000267</v>
      </c>
      <c r="J787" s="1">
        <v>2000</v>
      </c>
      <c r="K787" s="1">
        <v>2000</v>
      </c>
      <c r="L787" s="1">
        <v>0</v>
      </c>
      <c r="M787" s="1">
        <v>0</v>
      </c>
      <c r="N787" s="1">
        <v>0</v>
      </c>
      <c r="O787" s="1">
        <v>0</v>
      </c>
      <c r="P787" s="1">
        <v>2000</v>
      </c>
      <c r="Q787" s="5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2000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</row>
    <row r="788" spans="1:57" s="13" customFormat="1" x14ac:dyDescent="0.2">
      <c r="A788" s="7">
        <v>1174</v>
      </c>
      <c r="B788" s="8">
        <v>28395</v>
      </c>
      <c r="C788" s="8">
        <v>6220</v>
      </c>
      <c r="D788" s="19">
        <v>43198</v>
      </c>
      <c r="E788" s="7" t="s">
        <v>10</v>
      </c>
      <c r="F788" s="7" t="s">
        <v>4</v>
      </c>
      <c r="G788" s="20" t="s">
        <v>526</v>
      </c>
      <c r="H788" s="7">
        <v>0</v>
      </c>
      <c r="I788" s="11">
        <v>24305.918000000267</v>
      </c>
      <c r="J788" s="7">
        <v>20</v>
      </c>
      <c r="K788" s="7">
        <v>20</v>
      </c>
      <c r="L788" s="7">
        <v>0</v>
      </c>
      <c r="M788" s="7">
        <v>0</v>
      </c>
      <c r="N788" s="7">
        <v>0</v>
      </c>
      <c r="O788" s="7">
        <v>0</v>
      </c>
      <c r="P788" s="7">
        <v>20</v>
      </c>
      <c r="Q788" s="11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20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7">
        <v>0</v>
      </c>
      <c r="AG788" s="7">
        <v>0</v>
      </c>
      <c r="AH788" s="7">
        <v>0</v>
      </c>
      <c r="AI788" s="7">
        <v>0</v>
      </c>
      <c r="AJ788" s="7">
        <v>0</v>
      </c>
      <c r="AK788" s="7">
        <v>0</v>
      </c>
      <c r="AL788" s="7">
        <v>0</v>
      </c>
      <c r="AM788" s="7">
        <v>0</v>
      </c>
      <c r="AN788" s="7">
        <v>0</v>
      </c>
      <c r="AO788" s="7">
        <v>0</v>
      </c>
      <c r="AP788" s="7">
        <v>0</v>
      </c>
      <c r="AQ788" s="7">
        <v>0</v>
      </c>
      <c r="AR788" s="7">
        <v>0</v>
      </c>
      <c r="AS788" s="7">
        <v>0</v>
      </c>
      <c r="AT788" s="7">
        <v>0</v>
      </c>
      <c r="AU788" s="7">
        <v>0</v>
      </c>
      <c r="AV788" s="7">
        <v>0</v>
      </c>
      <c r="AW788" s="7">
        <v>0</v>
      </c>
      <c r="AX788" s="7">
        <v>0</v>
      </c>
      <c r="AY788" s="7">
        <v>0</v>
      </c>
      <c r="AZ788" s="7">
        <v>0</v>
      </c>
      <c r="BA788" s="7">
        <v>0</v>
      </c>
      <c r="BB788" s="7">
        <v>0</v>
      </c>
      <c r="BC788" s="7">
        <v>0</v>
      </c>
      <c r="BD788" s="7">
        <v>0</v>
      </c>
      <c r="BE788" s="7">
        <v>0</v>
      </c>
    </row>
    <row r="789" spans="1:57" s="6" customFormat="1" x14ac:dyDescent="0.2">
      <c r="A789" s="1">
        <v>1175</v>
      </c>
      <c r="B789" s="2">
        <v>28395</v>
      </c>
      <c r="C789" s="2">
        <v>0</v>
      </c>
      <c r="D789" s="18">
        <v>43198</v>
      </c>
      <c r="E789" s="1" t="s">
        <v>10</v>
      </c>
      <c r="F789" s="1" t="s">
        <v>4</v>
      </c>
      <c r="G789" s="16" t="s">
        <v>562</v>
      </c>
      <c r="H789" s="1">
        <v>0</v>
      </c>
      <c r="I789" s="5">
        <v>24205.918000000267</v>
      </c>
      <c r="J789" s="1">
        <v>100</v>
      </c>
      <c r="K789" s="1">
        <v>100</v>
      </c>
      <c r="L789" s="1">
        <v>0</v>
      </c>
      <c r="M789" s="1">
        <v>0</v>
      </c>
      <c r="N789" s="1">
        <v>0</v>
      </c>
      <c r="O789" s="1">
        <v>0</v>
      </c>
      <c r="P789" s="1">
        <v>100</v>
      </c>
      <c r="Q789" s="5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100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</row>
    <row r="790" spans="1:57" s="13" customFormat="1" x14ac:dyDescent="0.2">
      <c r="A790" s="7">
        <v>1176</v>
      </c>
      <c r="B790" s="8">
        <v>28395</v>
      </c>
      <c r="C790" s="8">
        <v>6220</v>
      </c>
      <c r="D790" s="19">
        <v>43198</v>
      </c>
      <c r="E790" s="7" t="s">
        <v>10</v>
      </c>
      <c r="F790" s="7" t="s">
        <v>4</v>
      </c>
      <c r="G790" s="20" t="s">
        <v>526</v>
      </c>
      <c r="H790" s="7">
        <v>0</v>
      </c>
      <c r="I790" s="11">
        <v>24175.918000000267</v>
      </c>
      <c r="J790" s="7">
        <v>30</v>
      </c>
      <c r="K790" s="7">
        <v>30</v>
      </c>
      <c r="L790" s="7">
        <v>0</v>
      </c>
      <c r="M790" s="7">
        <v>0</v>
      </c>
      <c r="N790" s="7">
        <v>0</v>
      </c>
      <c r="O790" s="7">
        <v>0</v>
      </c>
      <c r="P790" s="7">
        <v>30</v>
      </c>
      <c r="Q790" s="11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30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0</v>
      </c>
      <c r="AL790" s="7">
        <v>0</v>
      </c>
      <c r="AM790" s="7">
        <v>0</v>
      </c>
      <c r="AN790" s="7">
        <v>0</v>
      </c>
      <c r="AO790" s="7">
        <v>0</v>
      </c>
      <c r="AP790" s="7">
        <v>0</v>
      </c>
      <c r="AQ790" s="7">
        <v>0</v>
      </c>
      <c r="AR790" s="7">
        <v>0</v>
      </c>
      <c r="AS790" s="7">
        <v>0</v>
      </c>
      <c r="AT790" s="7">
        <v>0</v>
      </c>
      <c r="AU790" s="7">
        <v>0</v>
      </c>
      <c r="AV790" s="7">
        <v>0</v>
      </c>
      <c r="AW790" s="7">
        <v>0</v>
      </c>
      <c r="AX790" s="7">
        <v>0</v>
      </c>
      <c r="AY790" s="7">
        <v>0</v>
      </c>
      <c r="AZ790" s="7">
        <v>0</v>
      </c>
      <c r="BA790" s="7">
        <v>0</v>
      </c>
      <c r="BB790" s="7">
        <v>0</v>
      </c>
      <c r="BC790" s="7">
        <v>0</v>
      </c>
      <c r="BD790" s="7">
        <v>0</v>
      </c>
      <c r="BE790" s="7">
        <v>0</v>
      </c>
    </row>
    <row r="791" spans="1:57" s="6" customFormat="1" x14ac:dyDescent="0.2">
      <c r="A791" s="1">
        <v>1177</v>
      </c>
      <c r="B791" s="2">
        <v>28395</v>
      </c>
      <c r="C791" s="2">
        <v>1114</v>
      </c>
      <c r="D791" s="18">
        <v>43198</v>
      </c>
      <c r="E791" s="1" t="s">
        <v>24</v>
      </c>
      <c r="F791" s="1" t="s">
        <v>110</v>
      </c>
      <c r="G791" s="16" t="s">
        <v>379</v>
      </c>
      <c r="H791" s="1">
        <v>0</v>
      </c>
      <c r="I791" s="5">
        <v>23925.918000000267</v>
      </c>
      <c r="J791" s="1">
        <v>250</v>
      </c>
      <c r="K791" s="1">
        <v>250</v>
      </c>
      <c r="L791" s="1">
        <v>0</v>
      </c>
      <c r="M791" s="1">
        <v>0</v>
      </c>
      <c r="N791" s="1">
        <v>0</v>
      </c>
      <c r="O791" s="1">
        <v>250</v>
      </c>
      <c r="P791" s="1">
        <v>250</v>
      </c>
      <c r="Q791" s="5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</row>
    <row r="792" spans="1:57" s="13" customFormat="1" x14ac:dyDescent="0.2">
      <c r="A792" s="7">
        <v>1178</v>
      </c>
      <c r="B792" s="8">
        <v>28395</v>
      </c>
      <c r="C792" s="8">
        <v>1122</v>
      </c>
      <c r="D792" s="19">
        <v>43198</v>
      </c>
      <c r="E792" s="7" t="s">
        <v>24</v>
      </c>
      <c r="F792" s="7" t="s">
        <v>110</v>
      </c>
      <c r="G792" s="20" t="s">
        <v>563</v>
      </c>
      <c r="H792" s="7">
        <v>0</v>
      </c>
      <c r="I792" s="11">
        <v>23825.918000000267</v>
      </c>
      <c r="J792" s="7">
        <v>100</v>
      </c>
      <c r="K792" s="7">
        <v>100</v>
      </c>
      <c r="L792" s="7">
        <v>0</v>
      </c>
      <c r="M792" s="7">
        <v>0</v>
      </c>
      <c r="N792" s="7">
        <v>0</v>
      </c>
      <c r="O792" s="7">
        <v>100</v>
      </c>
      <c r="P792" s="7">
        <v>100</v>
      </c>
      <c r="Q792" s="11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7">
        <v>0</v>
      </c>
      <c r="AG792" s="7">
        <v>0</v>
      </c>
      <c r="AH792" s="7">
        <v>0</v>
      </c>
      <c r="AI792" s="7">
        <v>0</v>
      </c>
      <c r="AJ792" s="7">
        <v>0</v>
      </c>
      <c r="AK792" s="7">
        <v>0</v>
      </c>
      <c r="AL792" s="7">
        <v>0</v>
      </c>
      <c r="AM792" s="7">
        <v>0</v>
      </c>
      <c r="AN792" s="7">
        <v>0</v>
      </c>
      <c r="AO792" s="7">
        <v>0</v>
      </c>
      <c r="AP792" s="7">
        <v>0</v>
      </c>
      <c r="AQ792" s="7">
        <v>0</v>
      </c>
      <c r="AR792" s="7">
        <v>0</v>
      </c>
      <c r="AS792" s="7">
        <v>0</v>
      </c>
      <c r="AT792" s="7">
        <v>0</v>
      </c>
      <c r="AU792" s="7">
        <v>0</v>
      </c>
      <c r="AV792" s="7">
        <v>0</v>
      </c>
      <c r="AW792" s="7">
        <v>0</v>
      </c>
      <c r="AX792" s="7">
        <v>0</v>
      </c>
      <c r="AY792" s="7">
        <v>0</v>
      </c>
      <c r="AZ792" s="7">
        <v>0</v>
      </c>
      <c r="BA792" s="7">
        <v>0</v>
      </c>
      <c r="BB792" s="7">
        <v>0</v>
      </c>
      <c r="BC792" s="7">
        <v>0</v>
      </c>
      <c r="BD792" s="7">
        <v>0</v>
      </c>
      <c r="BE792" s="7">
        <v>0</v>
      </c>
    </row>
    <row r="793" spans="1:57" s="6" customFormat="1" x14ac:dyDescent="0.2">
      <c r="A793" s="1">
        <v>1179</v>
      </c>
      <c r="B793" s="2">
        <v>28395</v>
      </c>
      <c r="C793" s="2">
        <v>6220</v>
      </c>
      <c r="D793" s="18">
        <v>43198</v>
      </c>
      <c r="E793" s="1" t="s">
        <v>10</v>
      </c>
      <c r="F793" s="1" t="s">
        <v>4</v>
      </c>
      <c r="G793" s="16" t="s">
        <v>526</v>
      </c>
      <c r="H793" s="1">
        <v>0</v>
      </c>
      <c r="I793" s="5">
        <v>23775.918000000267</v>
      </c>
      <c r="J793" s="1">
        <v>50</v>
      </c>
      <c r="K793" s="1">
        <v>50</v>
      </c>
      <c r="L793" s="1">
        <v>0</v>
      </c>
      <c r="M793" s="1">
        <v>0</v>
      </c>
      <c r="N793" s="1">
        <v>0</v>
      </c>
      <c r="O793" s="1">
        <v>0</v>
      </c>
      <c r="P793" s="1">
        <v>50</v>
      </c>
      <c r="Q793" s="5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50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</row>
    <row r="794" spans="1:57" s="13" customFormat="1" x14ac:dyDescent="0.2">
      <c r="A794" s="7">
        <v>1180</v>
      </c>
      <c r="B794" s="8">
        <v>28395</v>
      </c>
      <c r="C794" s="8">
        <v>1010</v>
      </c>
      <c r="D794" s="19">
        <v>43198</v>
      </c>
      <c r="E794" s="7" t="s">
        <v>24</v>
      </c>
      <c r="F794" s="7" t="s">
        <v>22</v>
      </c>
      <c r="G794" s="20" t="s">
        <v>564</v>
      </c>
      <c r="H794" s="7">
        <v>0</v>
      </c>
      <c r="I794" s="11">
        <v>23575.918000000267</v>
      </c>
      <c r="J794" s="7">
        <v>200</v>
      </c>
      <c r="K794" s="7">
        <v>200</v>
      </c>
      <c r="L794" s="7">
        <v>0</v>
      </c>
      <c r="M794" s="7">
        <v>200</v>
      </c>
      <c r="N794" s="7">
        <v>0</v>
      </c>
      <c r="O794" s="7">
        <v>0</v>
      </c>
      <c r="P794" s="7">
        <v>200</v>
      </c>
      <c r="Q794" s="11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7">
        <v>0</v>
      </c>
      <c r="AG794" s="7">
        <v>0</v>
      </c>
      <c r="AH794" s="7">
        <v>0</v>
      </c>
      <c r="AI794" s="7">
        <v>0</v>
      </c>
      <c r="AJ794" s="7">
        <v>0</v>
      </c>
      <c r="AK794" s="7">
        <v>0</v>
      </c>
      <c r="AL794" s="7">
        <v>0</v>
      </c>
      <c r="AM794" s="7">
        <v>0</v>
      </c>
      <c r="AN794" s="7">
        <v>0</v>
      </c>
      <c r="AO794" s="7">
        <v>0</v>
      </c>
      <c r="AP794" s="7">
        <v>0</v>
      </c>
      <c r="AQ794" s="7">
        <v>0</v>
      </c>
      <c r="AR794" s="7">
        <v>0</v>
      </c>
      <c r="AS794" s="7">
        <v>0</v>
      </c>
      <c r="AT794" s="7">
        <v>0</v>
      </c>
      <c r="AU794" s="7">
        <v>0</v>
      </c>
      <c r="AV794" s="7">
        <v>0</v>
      </c>
      <c r="AW794" s="7">
        <v>0</v>
      </c>
      <c r="AX794" s="7">
        <v>0</v>
      </c>
      <c r="AY794" s="7">
        <v>0</v>
      </c>
      <c r="AZ794" s="7">
        <v>0</v>
      </c>
      <c r="BA794" s="7">
        <v>0</v>
      </c>
      <c r="BB794" s="7">
        <v>0</v>
      </c>
      <c r="BC794" s="7">
        <v>0</v>
      </c>
      <c r="BD794" s="7">
        <v>0</v>
      </c>
      <c r="BE794" s="7">
        <v>0</v>
      </c>
    </row>
    <row r="795" spans="1:57" s="6" customFormat="1" x14ac:dyDescent="0.2">
      <c r="A795" s="1">
        <v>1181</v>
      </c>
      <c r="B795" s="2">
        <v>28395</v>
      </c>
      <c r="C795" s="2">
        <v>1010</v>
      </c>
      <c r="D795" s="18">
        <v>43198</v>
      </c>
      <c r="E795" s="1" t="s">
        <v>24</v>
      </c>
      <c r="F795" s="1" t="s">
        <v>22</v>
      </c>
      <c r="G795" s="16" t="s">
        <v>564</v>
      </c>
      <c r="H795" s="1">
        <v>0</v>
      </c>
      <c r="I795" s="5">
        <v>23375.918000000267</v>
      </c>
      <c r="J795" s="1">
        <v>200</v>
      </c>
      <c r="K795" s="1">
        <v>200</v>
      </c>
      <c r="L795" s="1">
        <v>0</v>
      </c>
      <c r="M795" s="1">
        <v>200</v>
      </c>
      <c r="N795" s="1">
        <v>0</v>
      </c>
      <c r="O795" s="1">
        <v>0</v>
      </c>
      <c r="P795" s="1">
        <v>200</v>
      </c>
      <c r="Q795" s="5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</row>
    <row r="796" spans="1:57" s="13" customFormat="1" x14ac:dyDescent="0.2">
      <c r="A796" s="7">
        <v>1182</v>
      </c>
      <c r="B796" s="8">
        <v>28395</v>
      </c>
      <c r="C796" s="8">
        <v>1010</v>
      </c>
      <c r="D796" s="19">
        <v>43198</v>
      </c>
      <c r="E796" s="7" t="s">
        <v>24</v>
      </c>
      <c r="F796" s="7" t="s">
        <v>22</v>
      </c>
      <c r="G796" s="20" t="s">
        <v>564</v>
      </c>
      <c r="H796" s="7">
        <v>0</v>
      </c>
      <c r="I796" s="11">
        <v>23185.918000000267</v>
      </c>
      <c r="J796" s="7">
        <v>190</v>
      </c>
      <c r="K796" s="7">
        <v>190</v>
      </c>
      <c r="L796" s="7">
        <v>0</v>
      </c>
      <c r="M796" s="7">
        <v>190</v>
      </c>
      <c r="N796" s="7">
        <v>0</v>
      </c>
      <c r="O796" s="7">
        <v>0</v>
      </c>
      <c r="P796" s="7">
        <v>190</v>
      </c>
      <c r="Q796" s="11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0</v>
      </c>
      <c r="AL796" s="7">
        <v>0</v>
      </c>
      <c r="AM796" s="7">
        <v>0</v>
      </c>
      <c r="AN796" s="7">
        <v>0</v>
      </c>
      <c r="AO796" s="7">
        <v>0</v>
      </c>
      <c r="AP796" s="7">
        <v>0</v>
      </c>
      <c r="AQ796" s="7">
        <v>0</v>
      </c>
      <c r="AR796" s="7">
        <v>0</v>
      </c>
      <c r="AS796" s="7">
        <v>0</v>
      </c>
      <c r="AT796" s="7">
        <v>0</v>
      </c>
      <c r="AU796" s="7">
        <v>0</v>
      </c>
      <c r="AV796" s="7">
        <v>0</v>
      </c>
      <c r="AW796" s="7">
        <v>0</v>
      </c>
      <c r="AX796" s="7">
        <v>0</v>
      </c>
      <c r="AY796" s="7">
        <v>0</v>
      </c>
      <c r="AZ796" s="7">
        <v>0</v>
      </c>
      <c r="BA796" s="7">
        <v>0</v>
      </c>
      <c r="BB796" s="7">
        <v>0</v>
      </c>
      <c r="BC796" s="7">
        <v>0</v>
      </c>
      <c r="BD796" s="7">
        <v>0</v>
      </c>
      <c r="BE796" s="7">
        <v>0</v>
      </c>
    </row>
    <row r="797" spans="1:57" s="6" customFormat="1" x14ac:dyDescent="0.2">
      <c r="A797" s="1">
        <v>1183</v>
      </c>
      <c r="B797" s="2">
        <v>28395</v>
      </c>
      <c r="C797" s="2">
        <v>1010</v>
      </c>
      <c r="D797" s="18">
        <v>43199</v>
      </c>
      <c r="E797" s="1" t="s">
        <v>21</v>
      </c>
      <c r="F797" s="1" t="s">
        <v>22</v>
      </c>
      <c r="G797" s="16" t="s">
        <v>23</v>
      </c>
      <c r="H797" s="1">
        <v>0</v>
      </c>
      <c r="I797" s="5">
        <v>24085.918000000267</v>
      </c>
      <c r="J797" s="1">
        <v>900</v>
      </c>
      <c r="K797" s="1">
        <v>900</v>
      </c>
      <c r="L797" s="1">
        <v>900</v>
      </c>
      <c r="M797" s="1">
        <v>0</v>
      </c>
      <c r="N797" s="1">
        <v>0</v>
      </c>
      <c r="O797" s="1">
        <v>0</v>
      </c>
      <c r="P797" s="1">
        <v>0</v>
      </c>
      <c r="Q797" s="5">
        <v>900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</row>
    <row r="798" spans="1:57" s="13" customFormat="1" x14ac:dyDescent="0.2">
      <c r="A798" s="7">
        <v>1184</v>
      </c>
      <c r="B798" s="8">
        <v>28395</v>
      </c>
      <c r="C798" s="8">
        <v>1111</v>
      </c>
      <c r="D798" s="19">
        <v>43199</v>
      </c>
      <c r="E798" s="7" t="s">
        <v>24</v>
      </c>
      <c r="F798" s="7" t="s">
        <v>110</v>
      </c>
      <c r="G798" s="20" t="s">
        <v>314</v>
      </c>
      <c r="H798" s="7">
        <v>0</v>
      </c>
      <c r="I798" s="11">
        <v>23185.918000000267</v>
      </c>
      <c r="J798" s="7">
        <v>900</v>
      </c>
      <c r="K798" s="7">
        <v>900</v>
      </c>
      <c r="L798" s="7">
        <v>0</v>
      </c>
      <c r="M798" s="7">
        <v>0</v>
      </c>
      <c r="N798" s="7">
        <v>0</v>
      </c>
      <c r="O798" s="7">
        <v>900</v>
      </c>
      <c r="P798" s="7">
        <v>900</v>
      </c>
      <c r="Q798" s="11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v>0</v>
      </c>
      <c r="AI798" s="7">
        <v>0</v>
      </c>
      <c r="AJ798" s="7">
        <v>0</v>
      </c>
      <c r="AK798" s="7">
        <v>0</v>
      </c>
      <c r="AL798" s="7">
        <v>0</v>
      </c>
      <c r="AM798" s="7">
        <v>0</v>
      </c>
      <c r="AN798" s="7">
        <v>0</v>
      </c>
      <c r="AO798" s="7">
        <v>0</v>
      </c>
      <c r="AP798" s="7">
        <v>0</v>
      </c>
      <c r="AQ798" s="7">
        <v>0</v>
      </c>
      <c r="AR798" s="7">
        <v>0</v>
      </c>
      <c r="AS798" s="7">
        <v>0</v>
      </c>
      <c r="AT798" s="7">
        <v>0</v>
      </c>
      <c r="AU798" s="7">
        <v>0</v>
      </c>
      <c r="AV798" s="7">
        <v>0</v>
      </c>
      <c r="AW798" s="7">
        <v>0</v>
      </c>
      <c r="AX798" s="7">
        <v>0</v>
      </c>
      <c r="AY798" s="7">
        <v>0</v>
      </c>
      <c r="AZ798" s="7">
        <v>0</v>
      </c>
      <c r="BA798" s="7">
        <v>0</v>
      </c>
      <c r="BB798" s="7">
        <v>0</v>
      </c>
      <c r="BC798" s="7">
        <v>0</v>
      </c>
      <c r="BD798" s="7">
        <v>0</v>
      </c>
      <c r="BE798" s="7">
        <v>0</v>
      </c>
    </row>
    <row r="799" spans="1:57" s="6" customFormat="1" x14ac:dyDescent="0.2">
      <c r="A799" s="1">
        <v>1185</v>
      </c>
      <c r="B799" s="2">
        <v>28395</v>
      </c>
      <c r="C799" s="2">
        <v>1110</v>
      </c>
      <c r="D799" s="18">
        <v>43199</v>
      </c>
      <c r="E799" s="1" t="s">
        <v>24</v>
      </c>
      <c r="F799" s="1" t="s">
        <v>110</v>
      </c>
      <c r="G799" s="16" t="s">
        <v>565</v>
      </c>
      <c r="H799" s="1">
        <v>0</v>
      </c>
      <c r="I799" s="5">
        <v>22885.918000000267</v>
      </c>
      <c r="J799" s="1">
        <v>300</v>
      </c>
      <c r="K799" s="1">
        <v>300</v>
      </c>
      <c r="L799" s="1">
        <v>0</v>
      </c>
      <c r="M799" s="1">
        <v>0</v>
      </c>
      <c r="N799" s="1">
        <v>0</v>
      </c>
      <c r="O799" s="1">
        <v>300</v>
      </c>
      <c r="P799" s="1">
        <v>300</v>
      </c>
      <c r="Q799" s="5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</row>
    <row r="800" spans="1:57" s="13" customFormat="1" x14ac:dyDescent="0.2">
      <c r="A800" s="7">
        <v>1186</v>
      </c>
      <c r="B800" s="8">
        <v>28395</v>
      </c>
      <c r="C800" s="8">
        <v>1111</v>
      </c>
      <c r="D800" s="19">
        <v>43200</v>
      </c>
      <c r="E800" s="7" t="s">
        <v>24</v>
      </c>
      <c r="F800" s="7" t="s">
        <v>110</v>
      </c>
      <c r="G800" s="20" t="s">
        <v>313</v>
      </c>
      <c r="H800" s="7">
        <v>0</v>
      </c>
      <c r="I800" s="11">
        <v>23813.918000000267</v>
      </c>
      <c r="J800" s="7">
        <v>928</v>
      </c>
      <c r="K800" s="7">
        <v>928</v>
      </c>
      <c r="L800" s="7">
        <v>0</v>
      </c>
      <c r="M800" s="7">
        <v>0</v>
      </c>
      <c r="N800" s="7">
        <v>928</v>
      </c>
      <c r="O800" s="7">
        <v>0</v>
      </c>
      <c r="P800" s="7">
        <v>0</v>
      </c>
      <c r="Q800" s="11">
        <v>928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v>0</v>
      </c>
      <c r="AI800" s="7">
        <v>0</v>
      </c>
      <c r="AJ800" s="7">
        <v>0</v>
      </c>
      <c r="AK800" s="7">
        <v>0</v>
      </c>
      <c r="AL800" s="7">
        <v>0</v>
      </c>
      <c r="AM800" s="7">
        <v>0</v>
      </c>
      <c r="AN800" s="7">
        <v>0</v>
      </c>
      <c r="AO800" s="7">
        <v>0</v>
      </c>
      <c r="AP800" s="7">
        <v>0</v>
      </c>
      <c r="AQ800" s="7">
        <v>0</v>
      </c>
      <c r="AR800" s="7">
        <v>0</v>
      </c>
      <c r="AS800" s="7">
        <v>0</v>
      </c>
      <c r="AT800" s="7">
        <v>0</v>
      </c>
      <c r="AU800" s="7">
        <v>0</v>
      </c>
      <c r="AV800" s="7">
        <v>0</v>
      </c>
      <c r="AW800" s="7">
        <v>0</v>
      </c>
      <c r="AX800" s="7">
        <v>0</v>
      </c>
      <c r="AY800" s="7">
        <v>0</v>
      </c>
      <c r="AZ800" s="7">
        <v>0</v>
      </c>
      <c r="BA800" s="7">
        <v>0</v>
      </c>
      <c r="BB800" s="7">
        <v>0</v>
      </c>
      <c r="BC800" s="7">
        <v>0</v>
      </c>
      <c r="BD800" s="7">
        <v>0</v>
      </c>
      <c r="BE800" s="7">
        <v>0</v>
      </c>
    </row>
    <row r="801" spans="1:57" s="6" customFormat="1" x14ac:dyDescent="0.2">
      <c r="A801" s="1">
        <v>1187</v>
      </c>
      <c r="B801" s="2">
        <v>28395</v>
      </c>
      <c r="C801" s="2">
        <v>6220</v>
      </c>
      <c r="D801" s="18">
        <v>43200</v>
      </c>
      <c r="E801" s="1" t="s">
        <v>10</v>
      </c>
      <c r="F801" s="1" t="s">
        <v>4</v>
      </c>
      <c r="G801" s="16" t="s">
        <v>566</v>
      </c>
      <c r="H801" s="1">
        <v>0</v>
      </c>
      <c r="I801" s="5">
        <v>23308.918000000267</v>
      </c>
      <c r="J801" s="1">
        <v>505</v>
      </c>
      <c r="K801" s="1">
        <v>505</v>
      </c>
      <c r="L801" s="1">
        <v>0</v>
      </c>
      <c r="M801" s="1">
        <v>0</v>
      </c>
      <c r="N801" s="1">
        <v>0</v>
      </c>
      <c r="O801" s="1">
        <v>0</v>
      </c>
      <c r="P801" s="1">
        <v>505</v>
      </c>
      <c r="Q801" s="5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505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</row>
    <row r="802" spans="1:57" s="13" customFormat="1" x14ac:dyDescent="0.2">
      <c r="A802" s="7">
        <v>1188</v>
      </c>
      <c r="B802" s="8">
        <v>28395</v>
      </c>
      <c r="C802" s="8">
        <v>6220</v>
      </c>
      <c r="D802" s="19">
        <v>43200</v>
      </c>
      <c r="E802" s="7" t="s">
        <v>10</v>
      </c>
      <c r="F802" s="7" t="s">
        <v>4</v>
      </c>
      <c r="G802" s="20" t="s">
        <v>567</v>
      </c>
      <c r="H802" s="7">
        <v>0</v>
      </c>
      <c r="I802" s="11">
        <v>23299.918000000267</v>
      </c>
      <c r="J802" s="7">
        <v>9</v>
      </c>
      <c r="K802" s="7">
        <v>9</v>
      </c>
      <c r="L802" s="7">
        <v>0</v>
      </c>
      <c r="M802" s="7">
        <v>0</v>
      </c>
      <c r="N802" s="7">
        <v>0</v>
      </c>
      <c r="O802" s="7">
        <v>0</v>
      </c>
      <c r="P802" s="7">
        <v>9</v>
      </c>
      <c r="Q802" s="11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9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7">
        <v>0</v>
      </c>
      <c r="AG802" s="7">
        <v>0</v>
      </c>
      <c r="AH802" s="7">
        <v>0</v>
      </c>
      <c r="AI802" s="7">
        <v>0</v>
      </c>
      <c r="AJ802" s="7">
        <v>0</v>
      </c>
      <c r="AK802" s="7">
        <v>0</v>
      </c>
      <c r="AL802" s="7">
        <v>0</v>
      </c>
      <c r="AM802" s="7">
        <v>0</v>
      </c>
      <c r="AN802" s="7">
        <v>0</v>
      </c>
      <c r="AO802" s="7">
        <v>0</v>
      </c>
      <c r="AP802" s="7">
        <v>0</v>
      </c>
      <c r="AQ802" s="7">
        <v>0</v>
      </c>
      <c r="AR802" s="7">
        <v>0</v>
      </c>
      <c r="AS802" s="7">
        <v>0</v>
      </c>
      <c r="AT802" s="7">
        <v>0</v>
      </c>
      <c r="AU802" s="7">
        <v>0</v>
      </c>
      <c r="AV802" s="7">
        <v>0</v>
      </c>
      <c r="AW802" s="7">
        <v>0</v>
      </c>
      <c r="AX802" s="7">
        <v>0</v>
      </c>
      <c r="AY802" s="7">
        <v>0</v>
      </c>
      <c r="AZ802" s="7">
        <v>0</v>
      </c>
      <c r="BA802" s="7">
        <v>0</v>
      </c>
      <c r="BB802" s="7">
        <v>0</v>
      </c>
      <c r="BC802" s="7">
        <v>0</v>
      </c>
      <c r="BD802" s="7">
        <v>0</v>
      </c>
      <c r="BE802" s="7">
        <v>0</v>
      </c>
    </row>
    <row r="803" spans="1:57" s="6" customFormat="1" x14ac:dyDescent="0.2">
      <c r="A803" s="1">
        <v>1189</v>
      </c>
      <c r="B803" s="2">
        <v>28395</v>
      </c>
      <c r="C803" s="2">
        <v>6220</v>
      </c>
      <c r="D803" s="18">
        <v>43200</v>
      </c>
      <c r="E803" s="1" t="s">
        <v>10</v>
      </c>
      <c r="F803" s="1" t="s">
        <v>4</v>
      </c>
      <c r="G803" s="16" t="s">
        <v>568</v>
      </c>
      <c r="H803" s="1">
        <v>0</v>
      </c>
      <c r="I803" s="5">
        <v>23278.918000000267</v>
      </c>
      <c r="J803" s="1">
        <v>21</v>
      </c>
      <c r="K803" s="1">
        <v>21</v>
      </c>
      <c r="L803" s="1">
        <v>0</v>
      </c>
      <c r="M803" s="1">
        <v>0</v>
      </c>
      <c r="N803" s="1">
        <v>0</v>
      </c>
      <c r="O803" s="1">
        <v>0</v>
      </c>
      <c r="P803" s="1">
        <v>21</v>
      </c>
      <c r="Q803" s="5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21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</row>
    <row r="804" spans="1:57" s="13" customFormat="1" x14ac:dyDescent="0.2">
      <c r="A804" s="7">
        <v>1190</v>
      </c>
      <c r="B804" s="8">
        <v>28395</v>
      </c>
      <c r="C804" s="8">
        <v>6220</v>
      </c>
      <c r="D804" s="19">
        <v>43200</v>
      </c>
      <c r="E804" s="7" t="s">
        <v>10</v>
      </c>
      <c r="F804" s="7" t="s">
        <v>4</v>
      </c>
      <c r="G804" s="20" t="s">
        <v>569</v>
      </c>
      <c r="H804" s="7">
        <v>0</v>
      </c>
      <c r="I804" s="11">
        <v>23260.918000000267</v>
      </c>
      <c r="J804" s="7">
        <v>18</v>
      </c>
      <c r="K804" s="7">
        <v>18</v>
      </c>
      <c r="L804" s="7">
        <v>0</v>
      </c>
      <c r="M804" s="7">
        <v>0</v>
      </c>
      <c r="N804" s="7">
        <v>0</v>
      </c>
      <c r="O804" s="7">
        <v>0</v>
      </c>
      <c r="P804" s="7">
        <v>18</v>
      </c>
      <c r="Q804" s="11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18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7">
        <v>0</v>
      </c>
      <c r="AG804" s="7">
        <v>0</v>
      </c>
      <c r="AH804" s="7">
        <v>0</v>
      </c>
      <c r="AI804" s="7">
        <v>0</v>
      </c>
      <c r="AJ804" s="7">
        <v>0</v>
      </c>
      <c r="AK804" s="7">
        <v>0</v>
      </c>
      <c r="AL804" s="7">
        <v>0</v>
      </c>
      <c r="AM804" s="7">
        <v>0</v>
      </c>
      <c r="AN804" s="7">
        <v>0</v>
      </c>
      <c r="AO804" s="7">
        <v>0</v>
      </c>
      <c r="AP804" s="7">
        <v>0</v>
      </c>
      <c r="AQ804" s="7">
        <v>0</v>
      </c>
      <c r="AR804" s="7">
        <v>0</v>
      </c>
      <c r="AS804" s="7">
        <v>0</v>
      </c>
      <c r="AT804" s="7">
        <v>0</v>
      </c>
      <c r="AU804" s="7">
        <v>0</v>
      </c>
      <c r="AV804" s="7">
        <v>0</v>
      </c>
      <c r="AW804" s="7">
        <v>0</v>
      </c>
      <c r="AX804" s="7">
        <v>0</v>
      </c>
      <c r="AY804" s="7">
        <v>0</v>
      </c>
      <c r="AZ804" s="7">
        <v>0</v>
      </c>
      <c r="BA804" s="7">
        <v>0</v>
      </c>
      <c r="BB804" s="7">
        <v>0</v>
      </c>
      <c r="BC804" s="7">
        <v>0</v>
      </c>
      <c r="BD804" s="7">
        <v>0</v>
      </c>
      <c r="BE804" s="7">
        <v>0</v>
      </c>
    </row>
    <row r="805" spans="1:57" s="6" customFormat="1" x14ac:dyDescent="0.2">
      <c r="A805" s="1">
        <v>1191</v>
      </c>
      <c r="B805" s="2">
        <v>28395</v>
      </c>
      <c r="C805" s="2">
        <v>6220</v>
      </c>
      <c r="D805" s="18">
        <v>43200</v>
      </c>
      <c r="E805" s="1" t="s">
        <v>10</v>
      </c>
      <c r="F805" s="1" t="s">
        <v>4</v>
      </c>
      <c r="G805" s="16" t="s">
        <v>570</v>
      </c>
      <c r="H805" s="1">
        <v>0</v>
      </c>
      <c r="I805" s="5">
        <v>23240.918000000267</v>
      </c>
      <c r="J805" s="1">
        <v>20</v>
      </c>
      <c r="K805" s="1">
        <v>20</v>
      </c>
      <c r="L805" s="1">
        <v>0</v>
      </c>
      <c r="M805" s="1">
        <v>0</v>
      </c>
      <c r="N805" s="1">
        <v>0</v>
      </c>
      <c r="O805" s="1">
        <v>0</v>
      </c>
      <c r="P805" s="1">
        <v>20</v>
      </c>
      <c r="Q805" s="5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20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</row>
    <row r="806" spans="1:57" s="13" customFormat="1" x14ac:dyDescent="0.2">
      <c r="A806" s="7">
        <v>1192</v>
      </c>
      <c r="B806" s="8">
        <v>28395</v>
      </c>
      <c r="C806" s="8">
        <v>6220</v>
      </c>
      <c r="D806" s="19">
        <v>43200</v>
      </c>
      <c r="E806" s="7" t="s">
        <v>10</v>
      </c>
      <c r="F806" s="7" t="s">
        <v>4</v>
      </c>
      <c r="G806" s="20" t="s">
        <v>571</v>
      </c>
      <c r="H806" s="7">
        <v>0</v>
      </c>
      <c r="I806" s="11">
        <v>23192.918000000267</v>
      </c>
      <c r="J806" s="7">
        <v>48</v>
      </c>
      <c r="K806" s="7">
        <v>48</v>
      </c>
      <c r="L806" s="7">
        <v>0</v>
      </c>
      <c r="M806" s="7">
        <v>0</v>
      </c>
      <c r="N806" s="7">
        <v>0</v>
      </c>
      <c r="O806" s="7">
        <v>0</v>
      </c>
      <c r="P806" s="7">
        <v>48</v>
      </c>
      <c r="Q806" s="11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48</v>
      </c>
      <c r="X806" s="7">
        <v>0</v>
      </c>
      <c r="Y806" s="7">
        <v>0</v>
      </c>
      <c r="Z806" s="7">
        <v>0</v>
      </c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7">
        <v>0</v>
      </c>
      <c r="AG806" s="7">
        <v>0</v>
      </c>
      <c r="AH806" s="7">
        <v>0</v>
      </c>
      <c r="AI806" s="7">
        <v>0</v>
      </c>
      <c r="AJ806" s="7">
        <v>0</v>
      </c>
      <c r="AK806" s="7">
        <v>0</v>
      </c>
      <c r="AL806" s="7">
        <v>0</v>
      </c>
      <c r="AM806" s="7">
        <v>0</v>
      </c>
      <c r="AN806" s="7">
        <v>0</v>
      </c>
      <c r="AO806" s="7">
        <v>0</v>
      </c>
      <c r="AP806" s="7">
        <v>0</v>
      </c>
      <c r="AQ806" s="7">
        <v>0</v>
      </c>
      <c r="AR806" s="7">
        <v>0</v>
      </c>
      <c r="AS806" s="7">
        <v>0</v>
      </c>
      <c r="AT806" s="7">
        <v>0</v>
      </c>
      <c r="AU806" s="7">
        <v>0</v>
      </c>
      <c r="AV806" s="7">
        <v>0</v>
      </c>
      <c r="AW806" s="7">
        <v>0</v>
      </c>
      <c r="AX806" s="7">
        <v>0</v>
      </c>
      <c r="AY806" s="7">
        <v>0</v>
      </c>
      <c r="AZ806" s="7">
        <v>0</v>
      </c>
      <c r="BA806" s="7">
        <v>0</v>
      </c>
      <c r="BB806" s="7">
        <v>0</v>
      </c>
      <c r="BC806" s="7">
        <v>0</v>
      </c>
      <c r="BD806" s="7">
        <v>0</v>
      </c>
      <c r="BE806" s="7">
        <v>0</v>
      </c>
    </row>
    <row r="807" spans="1:57" s="6" customFormat="1" x14ac:dyDescent="0.2">
      <c r="A807" s="1">
        <v>1193</v>
      </c>
      <c r="B807" s="2">
        <v>28395</v>
      </c>
      <c r="C807" s="2">
        <v>6220</v>
      </c>
      <c r="D807" s="18">
        <v>43200</v>
      </c>
      <c r="E807" s="1" t="s">
        <v>10</v>
      </c>
      <c r="F807" s="1" t="s">
        <v>4</v>
      </c>
      <c r="G807" s="16" t="s">
        <v>572</v>
      </c>
      <c r="H807" s="1">
        <v>0</v>
      </c>
      <c r="I807" s="5">
        <v>23183.918000000267</v>
      </c>
      <c r="J807" s="1">
        <v>9</v>
      </c>
      <c r="K807" s="1">
        <v>9</v>
      </c>
      <c r="L807" s="1">
        <v>0</v>
      </c>
      <c r="M807" s="1">
        <v>0</v>
      </c>
      <c r="N807" s="1">
        <v>0</v>
      </c>
      <c r="O807" s="1">
        <v>0</v>
      </c>
      <c r="P807" s="1">
        <v>9</v>
      </c>
      <c r="Q807" s="5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9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</row>
    <row r="808" spans="1:57" s="13" customFormat="1" x14ac:dyDescent="0.2">
      <c r="A808" s="7">
        <v>1194</v>
      </c>
      <c r="B808" s="8">
        <v>28395</v>
      </c>
      <c r="C808" s="8">
        <v>6220</v>
      </c>
      <c r="D808" s="19">
        <v>43200</v>
      </c>
      <c r="E808" s="7" t="s">
        <v>10</v>
      </c>
      <c r="F808" s="7" t="s">
        <v>4</v>
      </c>
      <c r="G808" s="20" t="s">
        <v>573</v>
      </c>
      <c r="H808" s="7">
        <v>0</v>
      </c>
      <c r="I808" s="11">
        <v>23163.918000000267</v>
      </c>
      <c r="J808" s="7">
        <v>20</v>
      </c>
      <c r="K808" s="7">
        <v>20</v>
      </c>
      <c r="L808" s="7">
        <v>0</v>
      </c>
      <c r="M808" s="7">
        <v>0</v>
      </c>
      <c r="N808" s="7">
        <v>0</v>
      </c>
      <c r="O808" s="7">
        <v>0</v>
      </c>
      <c r="P808" s="7">
        <v>20</v>
      </c>
      <c r="Q808" s="11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20</v>
      </c>
      <c r="X808" s="7">
        <v>0</v>
      </c>
      <c r="Y808" s="7">
        <v>0</v>
      </c>
      <c r="Z808" s="7">
        <v>0</v>
      </c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7">
        <v>0</v>
      </c>
      <c r="AG808" s="7">
        <v>0</v>
      </c>
      <c r="AH808" s="7">
        <v>0</v>
      </c>
      <c r="AI808" s="7">
        <v>0</v>
      </c>
      <c r="AJ808" s="7">
        <v>0</v>
      </c>
      <c r="AK808" s="7">
        <v>0</v>
      </c>
      <c r="AL808" s="7">
        <v>0</v>
      </c>
      <c r="AM808" s="7">
        <v>0</v>
      </c>
      <c r="AN808" s="7">
        <v>0</v>
      </c>
      <c r="AO808" s="7">
        <v>0</v>
      </c>
      <c r="AP808" s="7">
        <v>0</v>
      </c>
      <c r="AQ808" s="7">
        <v>0</v>
      </c>
      <c r="AR808" s="7">
        <v>0</v>
      </c>
      <c r="AS808" s="7">
        <v>0</v>
      </c>
      <c r="AT808" s="7">
        <v>0</v>
      </c>
      <c r="AU808" s="7">
        <v>0</v>
      </c>
      <c r="AV808" s="7">
        <v>0</v>
      </c>
      <c r="AW808" s="7">
        <v>0</v>
      </c>
      <c r="AX808" s="7">
        <v>0</v>
      </c>
      <c r="AY808" s="7">
        <v>0</v>
      </c>
      <c r="AZ808" s="7">
        <v>0</v>
      </c>
      <c r="BA808" s="7">
        <v>0</v>
      </c>
      <c r="BB808" s="7">
        <v>0</v>
      </c>
      <c r="BC808" s="7">
        <v>0</v>
      </c>
      <c r="BD808" s="7">
        <v>0</v>
      </c>
      <c r="BE808" s="7">
        <v>0</v>
      </c>
    </row>
    <row r="809" spans="1:57" s="6" customFormat="1" x14ac:dyDescent="0.2">
      <c r="A809" s="1">
        <v>1195</v>
      </c>
      <c r="B809" s="2">
        <v>28395</v>
      </c>
      <c r="C809" s="2">
        <v>6220</v>
      </c>
      <c r="D809" s="18">
        <v>43200</v>
      </c>
      <c r="E809" s="1" t="s">
        <v>10</v>
      </c>
      <c r="F809" s="1" t="s">
        <v>4</v>
      </c>
      <c r="G809" s="16" t="s">
        <v>574</v>
      </c>
      <c r="H809" s="1">
        <v>0</v>
      </c>
      <c r="I809" s="5">
        <v>23153.918000000267</v>
      </c>
      <c r="J809" s="1">
        <v>10</v>
      </c>
      <c r="K809" s="1">
        <v>10</v>
      </c>
      <c r="L809" s="1">
        <v>0</v>
      </c>
      <c r="M809" s="1">
        <v>0</v>
      </c>
      <c r="N809" s="1">
        <v>0</v>
      </c>
      <c r="O809" s="1">
        <v>0</v>
      </c>
      <c r="P809" s="1">
        <v>10</v>
      </c>
      <c r="Q809" s="5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10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</row>
    <row r="810" spans="1:57" s="13" customFormat="1" x14ac:dyDescent="0.2">
      <c r="A810" s="7">
        <v>1196</v>
      </c>
      <c r="B810" s="8">
        <v>28395</v>
      </c>
      <c r="C810" s="8">
        <v>6220</v>
      </c>
      <c r="D810" s="19">
        <v>43200</v>
      </c>
      <c r="E810" s="7" t="s">
        <v>10</v>
      </c>
      <c r="F810" s="7" t="s">
        <v>4</v>
      </c>
      <c r="G810" s="20" t="s">
        <v>575</v>
      </c>
      <c r="H810" s="7">
        <v>0</v>
      </c>
      <c r="I810" s="11">
        <v>23120.918000000267</v>
      </c>
      <c r="J810" s="7">
        <v>33</v>
      </c>
      <c r="K810" s="7">
        <v>33</v>
      </c>
      <c r="L810" s="7">
        <v>0</v>
      </c>
      <c r="M810" s="7">
        <v>0</v>
      </c>
      <c r="N810" s="7">
        <v>0</v>
      </c>
      <c r="O810" s="7">
        <v>0</v>
      </c>
      <c r="P810" s="7">
        <v>33</v>
      </c>
      <c r="Q810" s="11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33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0</v>
      </c>
      <c r="AJ810" s="7">
        <v>0</v>
      </c>
      <c r="AK810" s="7">
        <v>0</v>
      </c>
      <c r="AL810" s="7">
        <v>0</v>
      </c>
      <c r="AM810" s="7">
        <v>0</v>
      </c>
      <c r="AN810" s="7">
        <v>0</v>
      </c>
      <c r="AO810" s="7">
        <v>0</v>
      </c>
      <c r="AP810" s="7">
        <v>0</v>
      </c>
      <c r="AQ810" s="7">
        <v>0</v>
      </c>
      <c r="AR810" s="7">
        <v>0</v>
      </c>
      <c r="AS810" s="7">
        <v>0</v>
      </c>
      <c r="AT810" s="7">
        <v>0</v>
      </c>
      <c r="AU810" s="7">
        <v>0</v>
      </c>
      <c r="AV810" s="7">
        <v>0</v>
      </c>
      <c r="AW810" s="7">
        <v>0</v>
      </c>
      <c r="AX810" s="7">
        <v>0</v>
      </c>
      <c r="AY810" s="7">
        <v>0</v>
      </c>
      <c r="AZ810" s="7">
        <v>0</v>
      </c>
      <c r="BA810" s="7">
        <v>0</v>
      </c>
      <c r="BB810" s="7">
        <v>0</v>
      </c>
      <c r="BC810" s="7">
        <v>0</v>
      </c>
      <c r="BD810" s="7">
        <v>0</v>
      </c>
      <c r="BE810" s="7">
        <v>0</v>
      </c>
    </row>
    <row r="811" spans="1:57" s="6" customFormat="1" x14ac:dyDescent="0.2">
      <c r="A811" s="1">
        <v>1197</v>
      </c>
      <c r="B811" s="2">
        <v>28395</v>
      </c>
      <c r="C811" s="2">
        <v>6524</v>
      </c>
      <c r="D811" s="18">
        <v>43200</v>
      </c>
      <c r="E811" s="1" t="s">
        <v>3</v>
      </c>
      <c r="F811" s="1" t="s">
        <v>4</v>
      </c>
      <c r="G811" s="16" t="s">
        <v>576</v>
      </c>
      <c r="H811" s="1">
        <v>0</v>
      </c>
      <c r="I811" s="5">
        <v>22960.918000000267</v>
      </c>
      <c r="J811" s="1">
        <v>160</v>
      </c>
      <c r="K811" s="1">
        <v>160</v>
      </c>
      <c r="L811" s="1">
        <v>0</v>
      </c>
      <c r="M811" s="1">
        <v>0</v>
      </c>
      <c r="N811" s="1">
        <v>0</v>
      </c>
      <c r="O811" s="1">
        <v>0</v>
      </c>
      <c r="P811" s="1">
        <v>160</v>
      </c>
      <c r="Q811" s="5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160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</row>
    <row r="812" spans="1:57" s="13" customFormat="1" x14ac:dyDescent="0.2">
      <c r="A812" s="7">
        <v>1198</v>
      </c>
      <c r="B812" s="8">
        <v>28395</v>
      </c>
      <c r="C812" s="8">
        <v>6220</v>
      </c>
      <c r="D812" s="19">
        <v>43200</v>
      </c>
      <c r="E812" s="7" t="s">
        <v>10</v>
      </c>
      <c r="F812" s="7" t="s">
        <v>4</v>
      </c>
      <c r="G812" s="20" t="s">
        <v>577</v>
      </c>
      <c r="H812" s="7">
        <v>0</v>
      </c>
      <c r="I812" s="11">
        <v>22935.918000000267</v>
      </c>
      <c r="J812" s="7">
        <v>25</v>
      </c>
      <c r="K812" s="7">
        <v>25</v>
      </c>
      <c r="L812" s="7">
        <v>0</v>
      </c>
      <c r="M812" s="7">
        <v>0</v>
      </c>
      <c r="N812" s="7">
        <v>0</v>
      </c>
      <c r="O812" s="7">
        <v>0</v>
      </c>
      <c r="P812" s="7">
        <v>25</v>
      </c>
      <c r="Q812" s="11">
        <v>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25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0</v>
      </c>
      <c r="AI812" s="7">
        <v>0</v>
      </c>
      <c r="AJ812" s="7">
        <v>0</v>
      </c>
      <c r="AK812" s="7">
        <v>0</v>
      </c>
      <c r="AL812" s="7">
        <v>0</v>
      </c>
      <c r="AM812" s="7">
        <v>0</v>
      </c>
      <c r="AN812" s="7">
        <v>0</v>
      </c>
      <c r="AO812" s="7">
        <v>0</v>
      </c>
      <c r="AP812" s="7">
        <v>0</v>
      </c>
      <c r="AQ812" s="7">
        <v>0</v>
      </c>
      <c r="AR812" s="7">
        <v>0</v>
      </c>
      <c r="AS812" s="7">
        <v>0</v>
      </c>
      <c r="AT812" s="7">
        <v>0</v>
      </c>
      <c r="AU812" s="7">
        <v>0</v>
      </c>
      <c r="AV812" s="7">
        <v>0</v>
      </c>
      <c r="AW812" s="7">
        <v>0</v>
      </c>
      <c r="AX812" s="7">
        <v>0</v>
      </c>
      <c r="AY812" s="7">
        <v>0</v>
      </c>
      <c r="AZ812" s="7">
        <v>0</v>
      </c>
      <c r="BA812" s="7">
        <v>0</v>
      </c>
      <c r="BB812" s="7">
        <v>0</v>
      </c>
      <c r="BC812" s="7">
        <v>0</v>
      </c>
      <c r="BD812" s="7">
        <v>0</v>
      </c>
      <c r="BE812" s="7">
        <v>0</v>
      </c>
    </row>
    <row r="813" spans="1:57" s="6" customFormat="1" x14ac:dyDescent="0.2">
      <c r="A813" s="1">
        <v>1199</v>
      </c>
      <c r="B813" s="2">
        <v>28395</v>
      </c>
      <c r="C813" s="2">
        <v>6220</v>
      </c>
      <c r="D813" s="18">
        <v>43200</v>
      </c>
      <c r="E813" s="1" t="s">
        <v>10</v>
      </c>
      <c r="F813" s="1" t="s">
        <v>4</v>
      </c>
      <c r="G813" s="16" t="s">
        <v>578</v>
      </c>
      <c r="H813" s="1">
        <v>0</v>
      </c>
      <c r="I813" s="5">
        <v>22915.918000000267</v>
      </c>
      <c r="J813" s="1">
        <v>20</v>
      </c>
      <c r="K813" s="1">
        <v>20</v>
      </c>
      <c r="L813" s="1">
        <v>0</v>
      </c>
      <c r="M813" s="1">
        <v>0</v>
      </c>
      <c r="N813" s="1">
        <v>0</v>
      </c>
      <c r="O813" s="1">
        <v>0</v>
      </c>
      <c r="P813" s="1">
        <v>20</v>
      </c>
      <c r="Q813" s="5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20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</row>
    <row r="814" spans="1:57" s="13" customFormat="1" x14ac:dyDescent="0.2">
      <c r="A814" s="7">
        <v>1200</v>
      </c>
      <c r="B814" s="8">
        <v>28395</v>
      </c>
      <c r="C814" s="8">
        <v>6220</v>
      </c>
      <c r="D814" s="19">
        <v>43200</v>
      </c>
      <c r="E814" s="7" t="s">
        <v>10</v>
      </c>
      <c r="F814" s="7" t="s">
        <v>4</v>
      </c>
      <c r="G814" s="20" t="s">
        <v>579</v>
      </c>
      <c r="H814" s="7">
        <v>0</v>
      </c>
      <c r="I814" s="11">
        <v>22885.918000000267</v>
      </c>
      <c r="J814" s="7">
        <v>30</v>
      </c>
      <c r="K814" s="7">
        <v>30</v>
      </c>
      <c r="L814" s="7">
        <v>0</v>
      </c>
      <c r="M814" s="7">
        <v>0</v>
      </c>
      <c r="N814" s="7">
        <v>0</v>
      </c>
      <c r="O814" s="7">
        <v>0</v>
      </c>
      <c r="P814" s="7">
        <v>30</v>
      </c>
      <c r="Q814" s="11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30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0</v>
      </c>
      <c r="AJ814" s="7">
        <v>0</v>
      </c>
      <c r="AK814" s="7">
        <v>0</v>
      </c>
      <c r="AL814" s="7">
        <v>0</v>
      </c>
      <c r="AM814" s="7">
        <v>0</v>
      </c>
      <c r="AN814" s="7">
        <v>0</v>
      </c>
      <c r="AO814" s="7">
        <v>0</v>
      </c>
      <c r="AP814" s="7">
        <v>0</v>
      </c>
      <c r="AQ814" s="7">
        <v>0</v>
      </c>
      <c r="AR814" s="7">
        <v>0</v>
      </c>
      <c r="AS814" s="7">
        <v>0</v>
      </c>
      <c r="AT814" s="7">
        <v>0</v>
      </c>
      <c r="AU814" s="7">
        <v>0</v>
      </c>
      <c r="AV814" s="7">
        <v>0</v>
      </c>
      <c r="AW814" s="7">
        <v>0</v>
      </c>
      <c r="AX814" s="7">
        <v>0</v>
      </c>
      <c r="AY814" s="7">
        <v>0</v>
      </c>
      <c r="AZ814" s="7">
        <v>0</v>
      </c>
      <c r="BA814" s="7">
        <v>0</v>
      </c>
      <c r="BB814" s="7">
        <v>0</v>
      </c>
      <c r="BC814" s="7">
        <v>0</v>
      </c>
      <c r="BD814" s="7">
        <v>0</v>
      </c>
      <c r="BE814" s="7">
        <v>0</v>
      </c>
    </row>
    <row r="815" spans="1:57" s="6" customFormat="1" x14ac:dyDescent="0.2">
      <c r="A815" s="1">
        <v>1201</v>
      </c>
      <c r="B815" s="2">
        <v>28395</v>
      </c>
      <c r="C815" s="2">
        <v>1010</v>
      </c>
      <c r="D815" s="18">
        <v>43200</v>
      </c>
      <c r="E815" s="1" t="s">
        <v>21</v>
      </c>
      <c r="F815" s="1" t="s">
        <v>22</v>
      </c>
      <c r="G815" s="16" t="s">
        <v>23</v>
      </c>
      <c r="H815" s="1">
        <v>0</v>
      </c>
      <c r="I815" s="5">
        <v>27285.918000000267</v>
      </c>
      <c r="J815" s="1">
        <v>4400</v>
      </c>
      <c r="K815" s="1">
        <v>4400</v>
      </c>
      <c r="L815" s="1">
        <v>4400</v>
      </c>
      <c r="M815" s="1">
        <v>0</v>
      </c>
      <c r="N815" s="1">
        <v>0</v>
      </c>
      <c r="O815" s="1">
        <v>0</v>
      </c>
      <c r="P815" s="1">
        <v>0</v>
      </c>
      <c r="Q815" s="5">
        <v>4400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</row>
    <row r="816" spans="1:57" s="13" customFormat="1" x14ac:dyDescent="0.2">
      <c r="A816" s="7">
        <v>1202</v>
      </c>
      <c r="B816" s="8">
        <v>28395</v>
      </c>
      <c r="C816" s="8">
        <v>6069</v>
      </c>
      <c r="D816" s="19">
        <v>43200</v>
      </c>
      <c r="E816" s="7" t="s">
        <v>6</v>
      </c>
      <c r="F816" s="7" t="s">
        <v>4</v>
      </c>
      <c r="G816" s="20" t="s">
        <v>580</v>
      </c>
      <c r="H816" s="7">
        <v>0</v>
      </c>
      <c r="I816" s="11">
        <v>24285.918000000267</v>
      </c>
      <c r="J816" s="7">
        <v>3000</v>
      </c>
      <c r="K816" s="7">
        <v>3000</v>
      </c>
      <c r="L816" s="7">
        <v>0</v>
      </c>
      <c r="M816" s="7">
        <v>0</v>
      </c>
      <c r="N816" s="7">
        <v>0</v>
      </c>
      <c r="O816" s="7">
        <v>0</v>
      </c>
      <c r="P816" s="7">
        <v>3000</v>
      </c>
      <c r="Q816" s="11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3000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7">
        <v>0</v>
      </c>
      <c r="AG816" s="7">
        <v>0</v>
      </c>
      <c r="AH816" s="7">
        <v>0</v>
      </c>
      <c r="AI816" s="7">
        <v>0</v>
      </c>
      <c r="AJ816" s="7">
        <v>0</v>
      </c>
      <c r="AK816" s="7">
        <v>0</v>
      </c>
      <c r="AL816" s="7">
        <v>0</v>
      </c>
      <c r="AM816" s="7">
        <v>0</v>
      </c>
      <c r="AN816" s="7">
        <v>0</v>
      </c>
      <c r="AO816" s="7">
        <v>0</v>
      </c>
      <c r="AP816" s="7">
        <v>0</v>
      </c>
      <c r="AQ816" s="7">
        <v>0</v>
      </c>
      <c r="AR816" s="7">
        <v>0</v>
      </c>
      <c r="AS816" s="7">
        <v>0</v>
      </c>
      <c r="AT816" s="7">
        <v>0</v>
      </c>
      <c r="AU816" s="7">
        <v>0</v>
      </c>
      <c r="AV816" s="7">
        <v>0</v>
      </c>
      <c r="AW816" s="7">
        <v>0</v>
      </c>
      <c r="AX816" s="7">
        <v>0</v>
      </c>
      <c r="AY816" s="7">
        <v>0</v>
      </c>
      <c r="AZ816" s="7">
        <v>0</v>
      </c>
      <c r="BA816" s="7">
        <v>0</v>
      </c>
      <c r="BB816" s="7">
        <v>0</v>
      </c>
      <c r="BC816" s="7">
        <v>0</v>
      </c>
      <c r="BD816" s="7">
        <v>0</v>
      </c>
      <c r="BE816" s="7">
        <v>0</v>
      </c>
    </row>
    <row r="817" spans="1:57" s="6" customFormat="1" x14ac:dyDescent="0.2">
      <c r="A817" s="1">
        <v>1203</v>
      </c>
      <c r="B817" s="2">
        <v>28395</v>
      </c>
      <c r="C817" s="2">
        <v>6111</v>
      </c>
      <c r="D817" s="18">
        <v>43200</v>
      </c>
      <c r="E817" s="1" t="s">
        <v>19</v>
      </c>
      <c r="F817" s="1" t="s">
        <v>4</v>
      </c>
      <c r="G817" s="16" t="s">
        <v>581</v>
      </c>
      <c r="H817" s="1">
        <v>0</v>
      </c>
      <c r="I817" s="5">
        <v>23285.918000000267</v>
      </c>
      <c r="J817" s="1">
        <v>1000</v>
      </c>
      <c r="K817" s="1">
        <v>1000</v>
      </c>
      <c r="L817" s="1">
        <v>0</v>
      </c>
      <c r="M817" s="1">
        <v>0</v>
      </c>
      <c r="N817" s="1">
        <v>0</v>
      </c>
      <c r="O817" s="1">
        <v>0</v>
      </c>
      <c r="P817" s="1">
        <v>1000</v>
      </c>
      <c r="Q817" s="5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1000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</row>
    <row r="818" spans="1:57" s="13" customFormat="1" x14ac:dyDescent="0.2">
      <c r="A818" s="7">
        <v>1204</v>
      </c>
      <c r="B818" s="8">
        <v>28395</v>
      </c>
      <c r="C818" s="8">
        <v>1122</v>
      </c>
      <c r="D818" s="19">
        <v>43200</v>
      </c>
      <c r="E818" s="7" t="s">
        <v>24</v>
      </c>
      <c r="F818" s="7" t="s">
        <v>110</v>
      </c>
      <c r="G818" s="20" t="s">
        <v>360</v>
      </c>
      <c r="H818" s="7">
        <v>0</v>
      </c>
      <c r="I818" s="11">
        <v>23185.918000000267</v>
      </c>
      <c r="J818" s="7">
        <v>100</v>
      </c>
      <c r="K818" s="7">
        <v>100</v>
      </c>
      <c r="L818" s="7">
        <v>0</v>
      </c>
      <c r="M818" s="7">
        <v>0</v>
      </c>
      <c r="N818" s="7">
        <v>0</v>
      </c>
      <c r="O818" s="7">
        <v>100</v>
      </c>
      <c r="P818" s="7">
        <v>100</v>
      </c>
      <c r="Q818" s="11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0</v>
      </c>
      <c r="AJ818" s="7">
        <v>0</v>
      </c>
      <c r="AK818" s="7">
        <v>0</v>
      </c>
      <c r="AL818" s="7">
        <v>0</v>
      </c>
      <c r="AM818" s="7">
        <v>0</v>
      </c>
      <c r="AN818" s="7">
        <v>0</v>
      </c>
      <c r="AO818" s="7">
        <v>0</v>
      </c>
      <c r="AP818" s="7">
        <v>0</v>
      </c>
      <c r="AQ818" s="7">
        <v>0</v>
      </c>
      <c r="AR818" s="7">
        <v>0</v>
      </c>
      <c r="AS818" s="7">
        <v>0</v>
      </c>
      <c r="AT818" s="7">
        <v>0</v>
      </c>
      <c r="AU818" s="7">
        <v>0</v>
      </c>
      <c r="AV818" s="7">
        <v>0</v>
      </c>
      <c r="AW818" s="7">
        <v>0</v>
      </c>
      <c r="AX818" s="7">
        <v>0</v>
      </c>
      <c r="AY818" s="7">
        <v>0</v>
      </c>
      <c r="AZ818" s="7">
        <v>0</v>
      </c>
      <c r="BA818" s="7">
        <v>0</v>
      </c>
      <c r="BB818" s="7">
        <v>0</v>
      </c>
      <c r="BC818" s="7">
        <v>0</v>
      </c>
      <c r="BD818" s="7">
        <v>0</v>
      </c>
      <c r="BE818" s="7">
        <v>0</v>
      </c>
    </row>
    <row r="819" spans="1:57" s="6" customFormat="1" x14ac:dyDescent="0.2">
      <c r="A819" s="1">
        <v>1205</v>
      </c>
      <c r="B819" s="2">
        <v>28395</v>
      </c>
      <c r="C819" s="2">
        <v>5010</v>
      </c>
      <c r="D819" s="18">
        <v>43200</v>
      </c>
      <c r="E819" s="1" t="s">
        <v>62</v>
      </c>
      <c r="F819" s="1" t="s">
        <v>63</v>
      </c>
      <c r="G819" s="16" t="s">
        <v>582</v>
      </c>
      <c r="H819" s="1">
        <v>0</v>
      </c>
      <c r="I819" s="5">
        <v>48185.918000000267</v>
      </c>
      <c r="J819" s="1">
        <v>25000</v>
      </c>
      <c r="K819" s="1">
        <v>25000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5">
        <v>25000</v>
      </c>
      <c r="R819" s="1">
        <v>0</v>
      </c>
      <c r="S819" s="1">
        <v>0</v>
      </c>
      <c r="T819" s="1">
        <v>25000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</row>
    <row r="820" spans="1:57" s="13" customFormat="1" x14ac:dyDescent="0.2">
      <c r="A820" s="7">
        <v>1206</v>
      </c>
      <c r="B820" s="8">
        <v>28395</v>
      </c>
      <c r="C820" s="8">
        <v>6503</v>
      </c>
      <c r="D820" s="19">
        <v>43200</v>
      </c>
      <c r="E820" s="7" t="s">
        <v>3</v>
      </c>
      <c r="F820" s="7" t="s">
        <v>4</v>
      </c>
      <c r="G820" s="20" t="s">
        <v>547</v>
      </c>
      <c r="H820" s="7">
        <v>0</v>
      </c>
      <c r="I820" s="11">
        <v>47785.918000000267</v>
      </c>
      <c r="J820" s="7">
        <v>400</v>
      </c>
      <c r="K820" s="7">
        <v>400</v>
      </c>
      <c r="L820" s="7">
        <v>0</v>
      </c>
      <c r="M820" s="7">
        <v>0</v>
      </c>
      <c r="N820" s="7">
        <v>0</v>
      </c>
      <c r="O820" s="7">
        <v>0</v>
      </c>
      <c r="P820" s="7">
        <v>400</v>
      </c>
      <c r="Q820" s="11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400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7">
        <v>0</v>
      </c>
      <c r="AG820" s="7">
        <v>0</v>
      </c>
      <c r="AH820" s="7">
        <v>0</v>
      </c>
      <c r="AI820" s="7">
        <v>0</v>
      </c>
      <c r="AJ820" s="7">
        <v>0</v>
      </c>
      <c r="AK820" s="7">
        <v>0</v>
      </c>
      <c r="AL820" s="7">
        <v>0</v>
      </c>
      <c r="AM820" s="7">
        <v>0</v>
      </c>
      <c r="AN820" s="7">
        <v>0</v>
      </c>
      <c r="AO820" s="7">
        <v>0</v>
      </c>
      <c r="AP820" s="7">
        <v>0</v>
      </c>
      <c r="AQ820" s="7">
        <v>0</v>
      </c>
      <c r="AR820" s="7">
        <v>0</v>
      </c>
      <c r="AS820" s="7">
        <v>0</v>
      </c>
      <c r="AT820" s="7">
        <v>0</v>
      </c>
      <c r="AU820" s="7">
        <v>0</v>
      </c>
      <c r="AV820" s="7">
        <v>0</v>
      </c>
      <c r="AW820" s="7">
        <v>0</v>
      </c>
      <c r="AX820" s="7">
        <v>0</v>
      </c>
      <c r="AY820" s="7">
        <v>0</v>
      </c>
      <c r="AZ820" s="7">
        <v>0</v>
      </c>
      <c r="BA820" s="7">
        <v>0</v>
      </c>
      <c r="BB820" s="7">
        <v>0</v>
      </c>
      <c r="BC820" s="7">
        <v>0</v>
      </c>
      <c r="BD820" s="7">
        <v>0</v>
      </c>
      <c r="BE820" s="7">
        <v>0</v>
      </c>
    </row>
    <row r="821" spans="1:57" s="6" customFormat="1" x14ac:dyDescent="0.2">
      <c r="A821" s="1">
        <v>1207</v>
      </c>
      <c r="B821" s="2">
        <v>28395</v>
      </c>
      <c r="C821" s="2">
        <v>6503</v>
      </c>
      <c r="D821" s="18">
        <v>43200</v>
      </c>
      <c r="E821" s="1" t="s">
        <v>3</v>
      </c>
      <c r="F821" s="1" t="s">
        <v>4</v>
      </c>
      <c r="G821" s="16" t="s">
        <v>548</v>
      </c>
      <c r="H821" s="1">
        <v>0</v>
      </c>
      <c r="I821" s="5">
        <v>47335.918000000267</v>
      </c>
      <c r="J821" s="1">
        <v>450</v>
      </c>
      <c r="K821" s="1">
        <v>450</v>
      </c>
      <c r="L821" s="1">
        <v>0</v>
      </c>
      <c r="M821" s="1">
        <v>0</v>
      </c>
      <c r="N821" s="1">
        <v>0</v>
      </c>
      <c r="O821" s="1">
        <v>0</v>
      </c>
      <c r="P821" s="1">
        <v>450</v>
      </c>
      <c r="Q821" s="5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450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</row>
    <row r="822" spans="1:57" s="13" customFormat="1" x14ac:dyDescent="0.2">
      <c r="A822" s="7">
        <v>1208</v>
      </c>
      <c r="B822" s="8">
        <v>28395</v>
      </c>
      <c r="C822" s="8">
        <v>0</v>
      </c>
      <c r="D822" s="19">
        <v>43200</v>
      </c>
      <c r="E822" s="7" t="s">
        <v>3</v>
      </c>
      <c r="F822" s="7" t="s">
        <v>4</v>
      </c>
      <c r="G822" s="20" t="s">
        <v>583</v>
      </c>
      <c r="H822" s="7">
        <v>0</v>
      </c>
      <c r="I822" s="11">
        <v>44435.918000000267</v>
      </c>
      <c r="J822" s="7">
        <v>2900</v>
      </c>
      <c r="K822" s="7">
        <v>2900</v>
      </c>
      <c r="L822" s="7">
        <v>0</v>
      </c>
      <c r="M822" s="7">
        <v>0</v>
      </c>
      <c r="N822" s="7">
        <v>0</v>
      </c>
      <c r="O822" s="7">
        <v>0</v>
      </c>
      <c r="P822" s="7">
        <v>2900</v>
      </c>
      <c r="Q822" s="11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2900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 s="7">
        <v>0</v>
      </c>
      <c r="AL822" s="7">
        <v>0</v>
      </c>
      <c r="AM822" s="7">
        <v>0</v>
      </c>
      <c r="AN822" s="7">
        <v>0</v>
      </c>
      <c r="AO822" s="7">
        <v>0</v>
      </c>
      <c r="AP822" s="7">
        <v>0</v>
      </c>
      <c r="AQ822" s="7">
        <v>0</v>
      </c>
      <c r="AR822" s="7">
        <v>0</v>
      </c>
      <c r="AS822" s="7">
        <v>0</v>
      </c>
      <c r="AT822" s="7">
        <v>0</v>
      </c>
      <c r="AU822" s="7">
        <v>0</v>
      </c>
      <c r="AV822" s="7">
        <v>0</v>
      </c>
      <c r="AW822" s="7">
        <v>0</v>
      </c>
      <c r="AX822" s="7">
        <v>0</v>
      </c>
      <c r="AY822" s="7">
        <v>0</v>
      </c>
      <c r="AZ822" s="7">
        <v>0</v>
      </c>
      <c r="BA822" s="7">
        <v>0</v>
      </c>
      <c r="BB822" s="7">
        <v>0</v>
      </c>
      <c r="BC822" s="7">
        <v>0</v>
      </c>
      <c r="BD822" s="7">
        <v>0</v>
      </c>
      <c r="BE822" s="7">
        <v>0</v>
      </c>
    </row>
    <row r="823" spans="1:57" s="6" customFormat="1" x14ac:dyDescent="0.2">
      <c r="A823" s="1">
        <v>1209</v>
      </c>
      <c r="B823" s="2">
        <v>28395</v>
      </c>
      <c r="C823" s="2">
        <v>0</v>
      </c>
      <c r="D823" s="18">
        <v>43200</v>
      </c>
      <c r="E823" s="1" t="s">
        <v>3</v>
      </c>
      <c r="F823" s="1" t="s">
        <v>4</v>
      </c>
      <c r="G823" s="16" t="s">
        <v>584</v>
      </c>
      <c r="H823" s="1">
        <v>0</v>
      </c>
      <c r="I823" s="5">
        <v>44315.918000000267</v>
      </c>
      <c r="J823" s="1">
        <v>120</v>
      </c>
      <c r="K823" s="1">
        <v>120</v>
      </c>
      <c r="L823" s="1">
        <v>0</v>
      </c>
      <c r="M823" s="1">
        <v>0</v>
      </c>
      <c r="N823" s="1">
        <v>0</v>
      </c>
      <c r="O823" s="1">
        <v>0</v>
      </c>
      <c r="P823" s="1">
        <v>120</v>
      </c>
      <c r="Q823" s="5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120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</row>
    <row r="824" spans="1:57" s="13" customFormat="1" x14ac:dyDescent="0.2">
      <c r="A824" s="7">
        <v>1210</v>
      </c>
      <c r="B824" s="8">
        <v>28395</v>
      </c>
      <c r="C824" s="8">
        <v>0</v>
      </c>
      <c r="D824" s="19">
        <v>43200</v>
      </c>
      <c r="E824" s="7" t="s">
        <v>3</v>
      </c>
      <c r="F824" s="7" t="s">
        <v>4</v>
      </c>
      <c r="G824" s="20" t="s">
        <v>585</v>
      </c>
      <c r="H824" s="7">
        <v>0</v>
      </c>
      <c r="I824" s="11">
        <v>44310.918000000267</v>
      </c>
      <c r="J824" s="7">
        <v>5</v>
      </c>
      <c r="K824" s="7">
        <v>5</v>
      </c>
      <c r="L824" s="7">
        <v>0</v>
      </c>
      <c r="M824" s="7">
        <v>0</v>
      </c>
      <c r="N824" s="7">
        <v>0</v>
      </c>
      <c r="O824" s="7">
        <v>0</v>
      </c>
      <c r="P824" s="7">
        <v>5</v>
      </c>
      <c r="Q824" s="11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5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v>0</v>
      </c>
      <c r="AI824" s="7">
        <v>0</v>
      </c>
      <c r="AJ824" s="7">
        <v>0</v>
      </c>
      <c r="AK824" s="7">
        <v>0</v>
      </c>
      <c r="AL824" s="7">
        <v>0</v>
      </c>
      <c r="AM824" s="7">
        <v>0</v>
      </c>
      <c r="AN824" s="7">
        <v>0</v>
      </c>
      <c r="AO824" s="7">
        <v>0</v>
      </c>
      <c r="AP824" s="7">
        <v>0</v>
      </c>
      <c r="AQ824" s="7">
        <v>0</v>
      </c>
      <c r="AR824" s="7">
        <v>0</v>
      </c>
      <c r="AS824" s="7">
        <v>0</v>
      </c>
      <c r="AT824" s="7">
        <v>0</v>
      </c>
      <c r="AU824" s="7">
        <v>0</v>
      </c>
      <c r="AV824" s="7">
        <v>0</v>
      </c>
      <c r="AW824" s="7">
        <v>0</v>
      </c>
      <c r="AX824" s="7">
        <v>0</v>
      </c>
      <c r="AY824" s="7">
        <v>0</v>
      </c>
      <c r="AZ824" s="7">
        <v>0</v>
      </c>
      <c r="BA824" s="7">
        <v>0</v>
      </c>
      <c r="BB824" s="7">
        <v>0</v>
      </c>
      <c r="BC824" s="7">
        <v>0</v>
      </c>
      <c r="BD824" s="7">
        <v>0</v>
      </c>
      <c r="BE824" s="7">
        <v>0</v>
      </c>
    </row>
    <row r="825" spans="1:57" s="6" customFormat="1" x14ac:dyDescent="0.2">
      <c r="A825" s="1">
        <v>1211</v>
      </c>
      <c r="B825" s="2">
        <v>28395</v>
      </c>
      <c r="C825" s="2">
        <v>0</v>
      </c>
      <c r="D825" s="18">
        <v>43200</v>
      </c>
      <c r="E825" s="1" t="s">
        <v>3</v>
      </c>
      <c r="F825" s="1" t="s">
        <v>4</v>
      </c>
      <c r="G825" s="16" t="s">
        <v>586</v>
      </c>
      <c r="H825" s="1">
        <v>0</v>
      </c>
      <c r="I825" s="5">
        <v>44110.918000000267</v>
      </c>
      <c r="J825" s="1">
        <v>200</v>
      </c>
      <c r="K825" s="1">
        <v>200</v>
      </c>
      <c r="L825" s="1">
        <v>0</v>
      </c>
      <c r="M825" s="1">
        <v>0</v>
      </c>
      <c r="N825" s="1">
        <v>0</v>
      </c>
      <c r="O825" s="1">
        <v>0</v>
      </c>
      <c r="P825" s="1">
        <v>200</v>
      </c>
      <c r="Q825" s="5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200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</row>
    <row r="826" spans="1:57" s="13" customFormat="1" x14ac:dyDescent="0.2">
      <c r="A826" s="7">
        <v>1212</v>
      </c>
      <c r="B826" s="8">
        <v>28395</v>
      </c>
      <c r="C826" s="8">
        <v>5001</v>
      </c>
      <c r="D826" s="19">
        <v>43200</v>
      </c>
      <c r="E826" s="7" t="s">
        <v>90</v>
      </c>
      <c r="F826" s="7" t="s">
        <v>63</v>
      </c>
      <c r="G826" s="20" t="s">
        <v>587</v>
      </c>
      <c r="H826" s="7">
        <v>0</v>
      </c>
      <c r="I826" s="11">
        <v>58110.918000000267</v>
      </c>
      <c r="J826" s="7">
        <v>14000</v>
      </c>
      <c r="K826" s="7">
        <v>14000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11">
        <v>14000</v>
      </c>
      <c r="R826" s="7">
        <v>0</v>
      </c>
      <c r="S826" s="7">
        <v>0</v>
      </c>
      <c r="T826" s="7">
        <v>14000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7">
        <v>0</v>
      </c>
      <c r="AG826" s="7">
        <v>0</v>
      </c>
      <c r="AH826" s="7">
        <v>0</v>
      </c>
      <c r="AI826" s="7">
        <v>0</v>
      </c>
      <c r="AJ826" s="7">
        <v>0</v>
      </c>
      <c r="AK826" s="7">
        <v>0</v>
      </c>
      <c r="AL826" s="7">
        <v>0</v>
      </c>
      <c r="AM826" s="7">
        <v>0</v>
      </c>
      <c r="AN826" s="7">
        <v>0</v>
      </c>
      <c r="AO826" s="7">
        <v>0</v>
      </c>
      <c r="AP826" s="7">
        <v>0</v>
      </c>
      <c r="AQ826" s="7">
        <v>0</v>
      </c>
      <c r="AR826" s="7">
        <v>0</v>
      </c>
      <c r="AS826" s="7">
        <v>0</v>
      </c>
      <c r="AT826" s="7">
        <v>0</v>
      </c>
      <c r="AU826" s="7">
        <v>0</v>
      </c>
      <c r="AV826" s="7">
        <v>0</v>
      </c>
      <c r="AW826" s="7">
        <v>0</v>
      </c>
      <c r="AX826" s="7">
        <v>0</v>
      </c>
      <c r="AY826" s="7">
        <v>0</v>
      </c>
      <c r="AZ826" s="7">
        <v>0</v>
      </c>
      <c r="BA826" s="7">
        <v>0</v>
      </c>
      <c r="BB826" s="7">
        <v>0</v>
      </c>
      <c r="BC826" s="7">
        <v>0</v>
      </c>
      <c r="BD826" s="7">
        <v>0</v>
      </c>
      <c r="BE826" s="7">
        <v>0</v>
      </c>
    </row>
    <row r="827" spans="1:57" s="6" customFormat="1" x14ac:dyDescent="0.2">
      <c r="A827" s="1">
        <v>1213</v>
      </c>
      <c r="B827" s="2">
        <v>28395</v>
      </c>
      <c r="C827" s="2">
        <v>6011</v>
      </c>
      <c r="D827" s="18">
        <v>43200</v>
      </c>
      <c r="E827" s="1" t="s">
        <v>90</v>
      </c>
      <c r="F827" s="1" t="s">
        <v>4</v>
      </c>
      <c r="G827" s="16" t="s">
        <v>179</v>
      </c>
      <c r="H827" s="1">
        <v>0</v>
      </c>
      <c r="I827" s="5">
        <v>47110.918000000267</v>
      </c>
      <c r="J827" s="1">
        <v>11000</v>
      </c>
      <c r="K827" s="1">
        <v>11000</v>
      </c>
      <c r="L827" s="1">
        <v>0</v>
      </c>
      <c r="M827" s="1">
        <v>0</v>
      </c>
      <c r="N827" s="1">
        <v>0</v>
      </c>
      <c r="O827" s="1">
        <v>0</v>
      </c>
      <c r="P827" s="1">
        <v>11000</v>
      </c>
      <c r="Q827" s="5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11000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</row>
    <row r="828" spans="1:57" s="13" customFormat="1" x14ac:dyDescent="0.2">
      <c r="A828" s="7">
        <v>1214</v>
      </c>
      <c r="B828" s="8">
        <v>28395</v>
      </c>
      <c r="C828" s="8">
        <v>0</v>
      </c>
      <c r="D828" s="19">
        <v>43200</v>
      </c>
      <c r="E828" s="7" t="s">
        <v>90</v>
      </c>
      <c r="F828" s="7" t="s">
        <v>4</v>
      </c>
      <c r="G828" s="20" t="s">
        <v>588</v>
      </c>
      <c r="H828" s="7">
        <v>0</v>
      </c>
      <c r="I828" s="11">
        <v>46110.918000000267</v>
      </c>
      <c r="J828" s="7">
        <v>1000</v>
      </c>
      <c r="K828" s="7">
        <v>1000</v>
      </c>
      <c r="L828" s="7">
        <v>0</v>
      </c>
      <c r="M828" s="7">
        <v>0</v>
      </c>
      <c r="N828" s="7">
        <v>0</v>
      </c>
      <c r="O828" s="7">
        <v>0</v>
      </c>
      <c r="P828" s="7">
        <v>1000</v>
      </c>
      <c r="Q828" s="11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1000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7">
        <v>0</v>
      </c>
      <c r="AG828" s="7">
        <v>0</v>
      </c>
      <c r="AH828" s="7">
        <v>0</v>
      </c>
      <c r="AI828" s="7">
        <v>0</v>
      </c>
      <c r="AJ828" s="7">
        <v>0</v>
      </c>
      <c r="AK828" s="7">
        <v>0</v>
      </c>
      <c r="AL828" s="7">
        <v>0</v>
      </c>
      <c r="AM828" s="7">
        <v>0</v>
      </c>
      <c r="AN828" s="7">
        <v>0</v>
      </c>
      <c r="AO828" s="7">
        <v>0</v>
      </c>
      <c r="AP828" s="7">
        <v>0</v>
      </c>
      <c r="AQ828" s="7">
        <v>0</v>
      </c>
      <c r="AR828" s="7">
        <v>0</v>
      </c>
      <c r="AS828" s="7">
        <v>0</v>
      </c>
      <c r="AT828" s="7">
        <v>0</v>
      </c>
      <c r="AU828" s="7">
        <v>0</v>
      </c>
      <c r="AV828" s="7">
        <v>0</v>
      </c>
      <c r="AW828" s="7">
        <v>0</v>
      </c>
      <c r="AX828" s="7">
        <v>0</v>
      </c>
      <c r="AY828" s="7">
        <v>0</v>
      </c>
      <c r="AZ828" s="7">
        <v>0</v>
      </c>
      <c r="BA828" s="7">
        <v>0</v>
      </c>
      <c r="BB828" s="7">
        <v>0</v>
      </c>
      <c r="BC828" s="7">
        <v>0</v>
      </c>
      <c r="BD828" s="7">
        <v>0</v>
      </c>
      <c r="BE828" s="7">
        <v>0</v>
      </c>
    </row>
    <row r="829" spans="1:57" s="6" customFormat="1" x14ac:dyDescent="0.2">
      <c r="A829" s="1">
        <v>1215</v>
      </c>
      <c r="B829" s="2">
        <v>28395</v>
      </c>
      <c r="C829" s="2">
        <v>0</v>
      </c>
      <c r="D829" s="18">
        <v>43200</v>
      </c>
      <c r="E829" s="1" t="s">
        <v>90</v>
      </c>
      <c r="F829" s="1" t="s">
        <v>4</v>
      </c>
      <c r="G829" s="16" t="s">
        <v>589</v>
      </c>
      <c r="H829" s="1">
        <v>0</v>
      </c>
      <c r="I829" s="5">
        <v>45110.918000000267</v>
      </c>
      <c r="J829" s="1">
        <v>1000</v>
      </c>
      <c r="K829" s="1">
        <v>1000</v>
      </c>
      <c r="L829" s="1">
        <v>0</v>
      </c>
      <c r="M829" s="1">
        <v>0</v>
      </c>
      <c r="N829" s="1">
        <v>0</v>
      </c>
      <c r="O829" s="1">
        <v>0</v>
      </c>
      <c r="P829" s="1">
        <v>1000</v>
      </c>
      <c r="Q829" s="5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1000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</row>
    <row r="830" spans="1:57" s="13" customFormat="1" x14ac:dyDescent="0.2">
      <c r="A830" s="7">
        <v>1216</v>
      </c>
      <c r="B830" s="8">
        <v>28395</v>
      </c>
      <c r="C830" s="8">
        <v>1126</v>
      </c>
      <c r="D830" s="19">
        <v>43200</v>
      </c>
      <c r="E830" s="7" t="s">
        <v>24</v>
      </c>
      <c r="F830" s="7" t="s">
        <v>110</v>
      </c>
      <c r="G830" s="20" t="s">
        <v>590</v>
      </c>
      <c r="H830" s="7">
        <v>0</v>
      </c>
      <c r="I830" s="11">
        <v>44110.918000000267</v>
      </c>
      <c r="J830" s="7">
        <v>1000</v>
      </c>
      <c r="K830" s="7">
        <v>1000</v>
      </c>
      <c r="L830" s="7">
        <v>0</v>
      </c>
      <c r="M830" s="7">
        <v>0</v>
      </c>
      <c r="N830" s="7">
        <v>0</v>
      </c>
      <c r="O830" s="7">
        <v>1000</v>
      </c>
      <c r="P830" s="7">
        <v>1000</v>
      </c>
      <c r="Q830" s="11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7">
        <v>0</v>
      </c>
      <c r="AG830" s="7">
        <v>0</v>
      </c>
      <c r="AH830" s="7">
        <v>0</v>
      </c>
      <c r="AI830" s="7">
        <v>0</v>
      </c>
      <c r="AJ830" s="7">
        <v>0</v>
      </c>
      <c r="AK830" s="7">
        <v>0</v>
      </c>
      <c r="AL830" s="7">
        <v>0</v>
      </c>
      <c r="AM830" s="7">
        <v>0</v>
      </c>
      <c r="AN830" s="7">
        <v>0</v>
      </c>
      <c r="AO830" s="7">
        <v>0</v>
      </c>
      <c r="AP830" s="7">
        <v>0</v>
      </c>
      <c r="AQ830" s="7">
        <v>0</v>
      </c>
      <c r="AR830" s="7">
        <v>0</v>
      </c>
      <c r="AS830" s="7">
        <v>0</v>
      </c>
      <c r="AT830" s="7">
        <v>0</v>
      </c>
      <c r="AU830" s="7">
        <v>0</v>
      </c>
      <c r="AV830" s="7">
        <v>0</v>
      </c>
      <c r="AW830" s="7">
        <v>0</v>
      </c>
      <c r="AX830" s="7">
        <v>0</v>
      </c>
      <c r="AY830" s="7">
        <v>0</v>
      </c>
      <c r="AZ830" s="7">
        <v>0</v>
      </c>
      <c r="BA830" s="7">
        <v>0</v>
      </c>
      <c r="BB830" s="7">
        <v>0</v>
      </c>
      <c r="BC830" s="7">
        <v>0</v>
      </c>
      <c r="BD830" s="7">
        <v>0</v>
      </c>
      <c r="BE830" s="7">
        <v>0</v>
      </c>
    </row>
    <row r="831" spans="1:57" s="6" customFormat="1" x14ac:dyDescent="0.2">
      <c r="A831" s="1">
        <v>1217</v>
      </c>
      <c r="B831" s="2">
        <v>28395</v>
      </c>
      <c r="C831" s="2">
        <v>1113</v>
      </c>
      <c r="D831" s="18">
        <v>43200</v>
      </c>
      <c r="E831" s="1" t="s">
        <v>24</v>
      </c>
      <c r="F831" s="1" t="s">
        <v>110</v>
      </c>
      <c r="G831" s="16" t="s">
        <v>591</v>
      </c>
      <c r="H831" s="1">
        <v>0</v>
      </c>
      <c r="I831" s="5">
        <v>42610.918000000267</v>
      </c>
      <c r="J831" s="1">
        <v>1500</v>
      </c>
      <c r="K831" s="1">
        <v>1500</v>
      </c>
      <c r="L831" s="1">
        <v>0</v>
      </c>
      <c r="M831" s="1">
        <v>0</v>
      </c>
      <c r="N831" s="1">
        <v>0</v>
      </c>
      <c r="O831" s="1">
        <v>1500</v>
      </c>
      <c r="P831" s="1">
        <v>1500</v>
      </c>
      <c r="Q831" s="5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</row>
    <row r="832" spans="1:57" s="13" customFormat="1" x14ac:dyDescent="0.2">
      <c r="A832" s="7">
        <v>1218</v>
      </c>
      <c r="B832" s="8">
        <v>28395</v>
      </c>
      <c r="C832" s="8">
        <v>1010</v>
      </c>
      <c r="D832" s="19">
        <v>43200</v>
      </c>
      <c r="E832" s="7" t="s">
        <v>24</v>
      </c>
      <c r="F832" s="7" t="s">
        <v>22</v>
      </c>
      <c r="G832" s="20" t="s">
        <v>25</v>
      </c>
      <c r="H832" s="7">
        <v>0</v>
      </c>
      <c r="I832" s="11">
        <v>34560.918000000267</v>
      </c>
      <c r="J832" s="7">
        <v>8050</v>
      </c>
      <c r="K832" s="7">
        <v>8050</v>
      </c>
      <c r="L832" s="7">
        <v>0</v>
      </c>
      <c r="M832" s="7">
        <v>8050</v>
      </c>
      <c r="N832" s="7">
        <v>0</v>
      </c>
      <c r="O832" s="7">
        <v>0</v>
      </c>
      <c r="P832" s="7">
        <v>8050</v>
      </c>
      <c r="Q832" s="11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0</v>
      </c>
      <c r="AI832" s="7">
        <v>0</v>
      </c>
      <c r="AJ832" s="7">
        <v>0</v>
      </c>
      <c r="AK832" s="7">
        <v>0</v>
      </c>
      <c r="AL832" s="7">
        <v>0</v>
      </c>
      <c r="AM832" s="7">
        <v>0</v>
      </c>
      <c r="AN832" s="7">
        <v>0</v>
      </c>
      <c r="AO832" s="7">
        <v>0</v>
      </c>
      <c r="AP832" s="7">
        <v>0</v>
      </c>
      <c r="AQ832" s="7">
        <v>0</v>
      </c>
      <c r="AR832" s="7">
        <v>0</v>
      </c>
      <c r="AS832" s="7">
        <v>0</v>
      </c>
      <c r="AT832" s="7">
        <v>0</v>
      </c>
      <c r="AU832" s="7">
        <v>0</v>
      </c>
      <c r="AV832" s="7">
        <v>0</v>
      </c>
      <c r="AW832" s="7">
        <v>0</v>
      </c>
      <c r="AX832" s="7">
        <v>0</v>
      </c>
      <c r="AY832" s="7">
        <v>0</v>
      </c>
      <c r="AZ832" s="7">
        <v>0</v>
      </c>
      <c r="BA832" s="7">
        <v>0</v>
      </c>
      <c r="BB832" s="7">
        <v>0</v>
      </c>
      <c r="BC832" s="7">
        <v>0</v>
      </c>
      <c r="BD832" s="7">
        <v>0</v>
      </c>
      <c r="BE832" s="7">
        <v>0</v>
      </c>
    </row>
    <row r="833" spans="1:57" s="6" customFormat="1" x14ac:dyDescent="0.2">
      <c r="A833" s="1">
        <v>1219</v>
      </c>
      <c r="B833" s="2">
        <v>28395</v>
      </c>
      <c r="C833" s="2">
        <v>6220</v>
      </c>
      <c r="D833" s="18">
        <v>43200</v>
      </c>
      <c r="E833" s="1" t="s">
        <v>10</v>
      </c>
      <c r="F833" s="1" t="s">
        <v>4</v>
      </c>
      <c r="G833" s="16" t="s">
        <v>592</v>
      </c>
      <c r="H833" s="1">
        <v>0</v>
      </c>
      <c r="I833" s="5">
        <v>34549.918000000267</v>
      </c>
      <c r="J833" s="1">
        <v>11</v>
      </c>
      <c r="K833" s="1">
        <v>11</v>
      </c>
      <c r="L833" s="1">
        <v>0</v>
      </c>
      <c r="M833" s="1">
        <v>0</v>
      </c>
      <c r="N833" s="1">
        <v>0</v>
      </c>
      <c r="O833" s="1">
        <v>0</v>
      </c>
      <c r="P833" s="1">
        <v>11</v>
      </c>
      <c r="Q833" s="5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11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</row>
    <row r="834" spans="1:57" s="13" customFormat="1" x14ac:dyDescent="0.2">
      <c r="A834" s="7">
        <v>1220</v>
      </c>
      <c r="B834" s="8">
        <v>28395</v>
      </c>
      <c r="C834" s="8">
        <v>6504</v>
      </c>
      <c r="D834" s="19">
        <v>43200</v>
      </c>
      <c r="E834" s="7" t="s">
        <v>3</v>
      </c>
      <c r="F834" s="7" t="s">
        <v>4</v>
      </c>
      <c r="G834" s="20" t="s">
        <v>593</v>
      </c>
      <c r="H834" s="7">
        <v>0</v>
      </c>
      <c r="I834" s="11">
        <v>31599.918000000267</v>
      </c>
      <c r="J834" s="7">
        <v>2950</v>
      </c>
      <c r="K834" s="7">
        <v>2950</v>
      </c>
      <c r="L834" s="7">
        <v>0</v>
      </c>
      <c r="M834" s="7">
        <v>0</v>
      </c>
      <c r="N834" s="7">
        <v>0</v>
      </c>
      <c r="O834" s="7">
        <v>0</v>
      </c>
      <c r="P834" s="7">
        <v>2950</v>
      </c>
      <c r="Q834" s="11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2950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 s="7">
        <v>0</v>
      </c>
      <c r="AL834" s="7">
        <v>0</v>
      </c>
      <c r="AM834" s="7">
        <v>0</v>
      </c>
      <c r="AN834" s="7">
        <v>0</v>
      </c>
      <c r="AO834" s="7">
        <v>0</v>
      </c>
      <c r="AP834" s="7">
        <v>0</v>
      </c>
      <c r="AQ834" s="7">
        <v>0</v>
      </c>
      <c r="AR834" s="7">
        <v>0</v>
      </c>
      <c r="AS834" s="7">
        <v>0</v>
      </c>
      <c r="AT834" s="7">
        <v>0</v>
      </c>
      <c r="AU834" s="7">
        <v>0</v>
      </c>
      <c r="AV834" s="7">
        <v>0</v>
      </c>
      <c r="AW834" s="7">
        <v>0</v>
      </c>
      <c r="AX834" s="7">
        <v>0</v>
      </c>
      <c r="AY834" s="7">
        <v>0</v>
      </c>
      <c r="AZ834" s="7">
        <v>0</v>
      </c>
      <c r="BA834" s="7">
        <v>0</v>
      </c>
      <c r="BB834" s="7">
        <v>0</v>
      </c>
      <c r="BC834" s="7">
        <v>0</v>
      </c>
      <c r="BD834" s="7">
        <v>0</v>
      </c>
      <c r="BE834" s="7">
        <v>0</v>
      </c>
    </row>
    <row r="835" spans="1:57" s="6" customFormat="1" x14ac:dyDescent="0.2">
      <c r="A835" s="1">
        <v>1221</v>
      </c>
      <c r="B835" s="2">
        <v>28395</v>
      </c>
      <c r="C835" s="2">
        <v>1010</v>
      </c>
      <c r="D835" s="18">
        <v>43200</v>
      </c>
      <c r="E835" s="1" t="s">
        <v>21</v>
      </c>
      <c r="F835" s="1" t="s">
        <v>22</v>
      </c>
      <c r="G835" s="16" t="s">
        <v>23</v>
      </c>
      <c r="H835" s="1">
        <v>0</v>
      </c>
      <c r="I835" s="5">
        <v>39799.918000000267</v>
      </c>
      <c r="J835" s="1">
        <v>8200</v>
      </c>
      <c r="K835" s="1">
        <v>8200</v>
      </c>
      <c r="L835" s="1">
        <v>8200</v>
      </c>
      <c r="M835" s="1">
        <v>0</v>
      </c>
      <c r="N835" s="1">
        <v>0</v>
      </c>
      <c r="O835" s="1">
        <v>0</v>
      </c>
      <c r="P835" s="1">
        <v>0</v>
      </c>
      <c r="Q835" s="5">
        <v>8200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</row>
    <row r="836" spans="1:57" s="13" customFormat="1" x14ac:dyDescent="0.2">
      <c r="A836" s="7">
        <v>1222</v>
      </c>
      <c r="B836" s="8">
        <v>28395</v>
      </c>
      <c r="C836" s="8">
        <v>1118</v>
      </c>
      <c r="D836" s="19">
        <v>43200</v>
      </c>
      <c r="E836" s="7" t="s">
        <v>24</v>
      </c>
      <c r="F836" s="7" t="s">
        <v>110</v>
      </c>
      <c r="G836" s="20" t="s">
        <v>126</v>
      </c>
      <c r="H836" s="7">
        <v>0</v>
      </c>
      <c r="I836" s="11">
        <v>39399.918000000267</v>
      </c>
      <c r="J836" s="7">
        <v>400</v>
      </c>
      <c r="K836" s="7">
        <v>400</v>
      </c>
      <c r="L836" s="7">
        <v>0</v>
      </c>
      <c r="M836" s="7">
        <v>0</v>
      </c>
      <c r="N836" s="7">
        <v>0</v>
      </c>
      <c r="O836" s="7">
        <v>400</v>
      </c>
      <c r="P836" s="7">
        <v>400</v>
      </c>
      <c r="Q836" s="11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 s="7">
        <v>0</v>
      </c>
      <c r="AL836" s="7">
        <v>0</v>
      </c>
      <c r="AM836" s="7">
        <v>0</v>
      </c>
      <c r="AN836" s="7">
        <v>0</v>
      </c>
      <c r="AO836" s="7">
        <v>0</v>
      </c>
      <c r="AP836" s="7">
        <v>0</v>
      </c>
      <c r="AQ836" s="7">
        <v>0</v>
      </c>
      <c r="AR836" s="7">
        <v>0</v>
      </c>
      <c r="AS836" s="7">
        <v>0</v>
      </c>
      <c r="AT836" s="7">
        <v>0</v>
      </c>
      <c r="AU836" s="7">
        <v>0</v>
      </c>
      <c r="AV836" s="7">
        <v>0</v>
      </c>
      <c r="AW836" s="7">
        <v>0</v>
      </c>
      <c r="AX836" s="7">
        <v>0</v>
      </c>
      <c r="AY836" s="7">
        <v>0</v>
      </c>
      <c r="AZ836" s="7">
        <v>0</v>
      </c>
      <c r="BA836" s="7">
        <v>0</v>
      </c>
      <c r="BB836" s="7">
        <v>0</v>
      </c>
      <c r="BC836" s="7">
        <v>0</v>
      </c>
      <c r="BD836" s="7">
        <v>0</v>
      </c>
      <c r="BE836" s="7">
        <v>0</v>
      </c>
    </row>
    <row r="837" spans="1:57" s="6" customFormat="1" x14ac:dyDescent="0.2">
      <c r="A837" s="1">
        <v>1223</v>
      </c>
      <c r="B837" s="2">
        <v>28395</v>
      </c>
      <c r="C837" s="2">
        <v>1120</v>
      </c>
      <c r="D837" s="18">
        <v>43200</v>
      </c>
      <c r="E837" s="1" t="s">
        <v>24</v>
      </c>
      <c r="F837" s="1" t="s">
        <v>110</v>
      </c>
      <c r="G837" s="16" t="s">
        <v>389</v>
      </c>
      <c r="H837" s="1">
        <v>0</v>
      </c>
      <c r="I837" s="5">
        <v>38999.918000000267</v>
      </c>
      <c r="J837" s="1">
        <v>400</v>
      </c>
      <c r="K837" s="1">
        <v>400</v>
      </c>
      <c r="L837" s="1">
        <v>0</v>
      </c>
      <c r="M837" s="1">
        <v>0</v>
      </c>
      <c r="N837" s="1">
        <v>0</v>
      </c>
      <c r="O837" s="1">
        <v>400</v>
      </c>
      <c r="P837" s="1">
        <v>400</v>
      </c>
      <c r="Q837" s="5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</row>
    <row r="838" spans="1:57" s="13" customFormat="1" x14ac:dyDescent="0.2">
      <c r="A838" s="7">
        <v>1224</v>
      </c>
      <c r="B838" s="8">
        <v>28395</v>
      </c>
      <c r="C838" s="8">
        <v>1110</v>
      </c>
      <c r="D838" s="19">
        <v>43200</v>
      </c>
      <c r="E838" s="7" t="s">
        <v>24</v>
      </c>
      <c r="F838" s="7" t="s">
        <v>110</v>
      </c>
      <c r="G838" s="20" t="s">
        <v>203</v>
      </c>
      <c r="H838" s="7">
        <v>0</v>
      </c>
      <c r="I838" s="11">
        <v>38799.918000000267</v>
      </c>
      <c r="J838" s="7">
        <v>200</v>
      </c>
      <c r="K838" s="7">
        <v>200</v>
      </c>
      <c r="L838" s="7">
        <v>0</v>
      </c>
      <c r="M838" s="7">
        <v>0</v>
      </c>
      <c r="N838" s="7">
        <v>0</v>
      </c>
      <c r="O838" s="7">
        <v>200</v>
      </c>
      <c r="P838" s="7">
        <v>200</v>
      </c>
      <c r="Q838" s="11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0</v>
      </c>
      <c r="AC838" s="7">
        <v>0</v>
      </c>
      <c r="AD838" s="7">
        <v>0</v>
      </c>
      <c r="AE838" s="7">
        <v>0</v>
      </c>
      <c r="AF838" s="7">
        <v>0</v>
      </c>
      <c r="AG838" s="7">
        <v>0</v>
      </c>
      <c r="AH838" s="7">
        <v>0</v>
      </c>
      <c r="AI838" s="7">
        <v>0</v>
      </c>
      <c r="AJ838" s="7">
        <v>0</v>
      </c>
      <c r="AK838" s="7">
        <v>0</v>
      </c>
      <c r="AL838" s="7">
        <v>0</v>
      </c>
      <c r="AM838" s="7">
        <v>0</v>
      </c>
      <c r="AN838" s="7">
        <v>0</v>
      </c>
      <c r="AO838" s="7">
        <v>0</v>
      </c>
      <c r="AP838" s="7">
        <v>0</v>
      </c>
      <c r="AQ838" s="7">
        <v>0</v>
      </c>
      <c r="AR838" s="7">
        <v>0</v>
      </c>
      <c r="AS838" s="7">
        <v>0</v>
      </c>
      <c r="AT838" s="7">
        <v>0</v>
      </c>
      <c r="AU838" s="7">
        <v>0</v>
      </c>
      <c r="AV838" s="7">
        <v>0</v>
      </c>
      <c r="AW838" s="7">
        <v>0</v>
      </c>
      <c r="AX838" s="7">
        <v>0</v>
      </c>
      <c r="AY838" s="7">
        <v>0</v>
      </c>
      <c r="AZ838" s="7">
        <v>0</v>
      </c>
      <c r="BA838" s="7">
        <v>0</v>
      </c>
      <c r="BB838" s="7">
        <v>0</v>
      </c>
      <c r="BC838" s="7">
        <v>0</v>
      </c>
      <c r="BD838" s="7">
        <v>0</v>
      </c>
      <c r="BE838" s="7">
        <v>0</v>
      </c>
    </row>
    <row r="839" spans="1:57" s="6" customFormat="1" x14ac:dyDescent="0.2">
      <c r="A839" s="1">
        <v>1225</v>
      </c>
      <c r="B839" s="2">
        <v>28395</v>
      </c>
      <c r="C839" s="2">
        <v>6111</v>
      </c>
      <c r="D839" s="18">
        <v>43200</v>
      </c>
      <c r="E839" s="1" t="s">
        <v>19</v>
      </c>
      <c r="F839" s="1" t="s">
        <v>4</v>
      </c>
      <c r="G839" s="16" t="s">
        <v>594</v>
      </c>
      <c r="H839" s="1">
        <v>0</v>
      </c>
      <c r="I839" s="5">
        <v>36611.118000000264</v>
      </c>
      <c r="J839" s="1">
        <v>2188.8000000000002</v>
      </c>
      <c r="K839" s="1">
        <v>2188.8000000000002</v>
      </c>
      <c r="L839" s="1">
        <v>0</v>
      </c>
      <c r="M839" s="1">
        <v>0</v>
      </c>
      <c r="N839" s="1">
        <v>0</v>
      </c>
      <c r="O839" s="1">
        <v>0</v>
      </c>
      <c r="P839" s="1">
        <v>2188.8000000000002</v>
      </c>
      <c r="Q839" s="5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2188.8000000000002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</row>
    <row r="840" spans="1:57" s="13" customFormat="1" x14ac:dyDescent="0.2">
      <c r="A840" s="7">
        <v>1226</v>
      </c>
      <c r="B840" s="8">
        <v>28395</v>
      </c>
      <c r="C840" s="8">
        <v>6322</v>
      </c>
      <c r="D840" s="19">
        <v>43200</v>
      </c>
      <c r="E840" s="7" t="s">
        <v>10</v>
      </c>
      <c r="F840" s="7" t="s">
        <v>4</v>
      </c>
      <c r="G840" s="20" t="s">
        <v>390</v>
      </c>
      <c r="H840" s="7">
        <v>0</v>
      </c>
      <c r="I840" s="11">
        <v>36599.918000000267</v>
      </c>
      <c r="J840" s="7">
        <v>11.2</v>
      </c>
      <c r="K840" s="7">
        <v>11.2</v>
      </c>
      <c r="L840" s="7">
        <v>0</v>
      </c>
      <c r="M840" s="7">
        <v>0</v>
      </c>
      <c r="N840" s="7">
        <v>0</v>
      </c>
      <c r="O840" s="7">
        <v>0</v>
      </c>
      <c r="P840" s="7">
        <v>11.2</v>
      </c>
      <c r="Q840" s="11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11.2</v>
      </c>
      <c r="X840" s="7">
        <v>0</v>
      </c>
      <c r="Y840" s="7">
        <v>0</v>
      </c>
      <c r="Z840" s="7">
        <v>0</v>
      </c>
      <c r="AA840" s="7">
        <v>0</v>
      </c>
      <c r="AB840" s="7">
        <v>0</v>
      </c>
      <c r="AC840" s="7">
        <v>0</v>
      </c>
      <c r="AD840" s="7">
        <v>0</v>
      </c>
      <c r="AE840" s="7">
        <v>0</v>
      </c>
      <c r="AF840" s="7">
        <v>0</v>
      </c>
      <c r="AG840" s="7">
        <v>0</v>
      </c>
      <c r="AH840" s="7">
        <v>0</v>
      </c>
      <c r="AI840" s="7">
        <v>0</v>
      </c>
      <c r="AJ840" s="7">
        <v>0</v>
      </c>
      <c r="AK840" s="7">
        <v>0</v>
      </c>
      <c r="AL840" s="7">
        <v>0</v>
      </c>
      <c r="AM840" s="7">
        <v>0</v>
      </c>
      <c r="AN840" s="7">
        <v>0</v>
      </c>
      <c r="AO840" s="7">
        <v>0</v>
      </c>
      <c r="AP840" s="7">
        <v>0</v>
      </c>
      <c r="AQ840" s="7">
        <v>0</v>
      </c>
      <c r="AR840" s="7">
        <v>0</v>
      </c>
      <c r="AS840" s="7">
        <v>0</v>
      </c>
      <c r="AT840" s="7">
        <v>0</v>
      </c>
      <c r="AU840" s="7">
        <v>0</v>
      </c>
      <c r="AV840" s="7">
        <v>0</v>
      </c>
      <c r="AW840" s="7">
        <v>0</v>
      </c>
      <c r="AX840" s="7">
        <v>0</v>
      </c>
      <c r="AY840" s="7">
        <v>0</v>
      </c>
      <c r="AZ840" s="7">
        <v>0</v>
      </c>
      <c r="BA840" s="7">
        <v>0</v>
      </c>
      <c r="BB840" s="7">
        <v>0</v>
      </c>
      <c r="BC840" s="7">
        <v>0</v>
      </c>
      <c r="BD840" s="7">
        <v>0</v>
      </c>
      <c r="BE840" s="7">
        <v>0</v>
      </c>
    </row>
    <row r="841" spans="1:57" s="6" customFormat="1" x14ac:dyDescent="0.2">
      <c r="A841" s="1">
        <v>1227</v>
      </c>
      <c r="B841" s="2">
        <v>28395</v>
      </c>
      <c r="C841" s="2">
        <v>6525</v>
      </c>
      <c r="D841" s="18">
        <v>43200</v>
      </c>
      <c r="E841" s="1" t="s">
        <v>3</v>
      </c>
      <c r="F841" s="1" t="s">
        <v>4</v>
      </c>
      <c r="G841" s="16" t="s">
        <v>504</v>
      </c>
      <c r="H841" s="1">
        <v>0</v>
      </c>
      <c r="I841" s="5">
        <v>31599.918000000267</v>
      </c>
      <c r="J841" s="1">
        <v>5000</v>
      </c>
      <c r="K841" s="1">
        <v>5000</v>
      </c>
      <c r="L841" s="1">
        <v>0</v>
      </c>
      <c r="M841" s="1">
        <v>0</v>
      </c>
      <c r="N841" s="1">
        <v>0</v>
      </c>
      <c r="O841" s="1">
        <v>0</v>
      </c>
      <c r="P841" s="1">
        <v>5000</v>
      </c>
      <c r="Q841" s="5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5000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</row>
    <row r="842" spans="1:57" s="13" customFormat="1" x14ac:dyDescent="0.2">
      <c r="A842" s="7">
        <v>1228</v>
      </c>
      <c r="B842" s="8">
        <v>28395</v>
      </c>
      <c r="C842" s="8">
        <v>1111</v>
      </c>
      <c r="D842" s="19">
        <v>43200</v>
      </c>
      <c r="E842" s="7" t="s">
        <v>24</v>
      </c>
      <c r="F842" s="7" t="s">
        <v>110</v>
      </c>
      <c r="G842" s="20" t="s">
        <v>314</v>
      </c>
      <c r="H842" s="7">
        <v>0</v>
      </c>
      <c r="I842" s="11">
        <v>31295.918000000267</v>
      </c>
      <c r="J842" s="7">
        <v>304</v>
      </c>
      <c r="K842" s="7">
        <v>304</v>
      </c>
      <c r="L842" s="7">
        <v>0</v>
      </c>
      <c r="M842" s="7">
        <v>0</v>
      </c>
      <c r="N842" s="7">
        <v>0</v>
      </c>
      <c r="O842" s="7">
        <v>304</v>
      </c>
      <c r="P842" s="7">
        <v>304</v>
      </c>
      <c r="Q842" s="11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7">
        <v>0</v>
      </c>
      <c r="AE842" s="7">
        <v>0</v>
      </c>
      <c r="AF842" s="7">
        <v>0</v>
      </c>
      <c r="AG842" s="7">
        <v>0</v>
      </c>
      <c r="AH842" s="7">
        <v>0</v>
      </c>
      <c r="AI842" s="7">
        <v>0</v>
      </c>
      <c r="AJ842" s="7">
        <v>0</v>
      </c>
      <c r="AK842" s="7">
        <v>0</v>
      </c>
      <c r="AL842" s="7">
        <v>0</v>
      </c>
      <c r="AM842" s="7">
        <v>0</v>
      </c>
      <c r="AN842" s="7">
        <v>0</v>
      </c>
      <c r="AO842" s="7">
        <v>0</v>
      </c>
      <c r="AP842" s="7">
        <v>0</v>
      </c>
      <c r="AQ842" s="7">
        <v>0</v>
      </c>
      <c r="AR842" s="7">
        <v>0</v>
      </c>
      <c r="AS842" s="7">
        <v>0</v>
      </c>
      <c r="AT842" s="7">
        <v>0</v>
      </c>
      <c r="AU842" s="7">
        <v>0</v>
      </c>
      <c r="AV842" s="7">
        <v>0</v>
      </c>
      <c r="AW842" s="7">
        <v>0</v>
      </c>
      <c r="AX842" s="7">
        <v>0</v>
      </c>
      <c r="AY842" s="7">
        <v>0</v>
      </c>
      <c r="AZ842" s="7">
        <v>0</v>
      </c>
      <c r="BA842" s="7">
        <v>0</v>
      </c>
      <c r="BB842" s="7">
        <v>0</v>
      </c>
      <c r="BC842" s="7">
        <v>0</v>
      </c>
      <c r="BD842" s="7">
        <v>0</v>
      </c>
      <c r="BE842" s="7">
        <v>0</v>
      </c>
    </row>
    <row r="843" spans="1:57" s="6" customFormat="1" x14ac:dyDescent="0.2">
      <c r="A843" s="1">
        <v>1229</v>
      </c>
      <c r="B843" s="2">
        <v>28395</v>
      </c>
      <c r="C843" s="2">
        <v>1111</v>
      </c>
      <c r="D843" s="18">
        <v>43200</v>
      </c>
      <c r="E843" s="1" t="s">
        <v>21</v>
      </c>
      <c r="F843" s="1" t="s">
        <v>110</v>
      </c>
      <c r="G843" s="16" t="s">
        <v>313</v>
      </c>
      <c r="H843" s="1">
        <v>0</v>
      </c>
      <c r="I843" s="5">
        <v>31570.918000000267</v>
      </c>
      <c r="J843" s="1">
        <v>275</v>
      </c>
      <c r="K843" s="1">
        <v>275</v>
      </c>
      <c r="L843" s="1">
        <v>0</v>
      </c>
      <c r="M843" s="1">
        <v>0</v>
      </c>
      <c r="N843" s="1">
        <v>275</v>
      </c>
      <c r="O843" s="1">
        <v>0</v>
      </c>
      <c r="P843" s="1">
        <v>0</v>
      </c>
      <c r="Q843" s="5">
        <v>275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</row>
    <row r="844" spans="1:57" s="13" customFormat="1" x14ac:dyDescent="0.2">
      <c r="A844" s="7">
        <v>1230</v>
      </c>
      <c r="B844" s="8">
        <v>28395</v>
      </c>
      <c r="C844" s="8">
        <v>1111</v>
      </c>
      <c r="D844" s="19">
        <v>43200</v>
      </c>
      <c r="E844" s="7" t="s">
        <v>24</v>
      </c>
      <c r="F844" s="7" t="s">
        <v>110</v>
      </c>
      <c r="G844" s="20" t="s">
        <v>595</v>
      </c>
      <c r="H844" s="7">
        <v>0</v>
      </c>
      <c r="I844" s="11">
        <v>31370.918000000267</v>
      </c>
      <c r="J844" s="7">
        <v>200</v>
      </c>
      <c r="K844" s="7">
        <v>200</v>
      </c>
      <c r="L844" s="7">
        <v>0</v>
      </c>
      <c r="M844" s="7">
        <v>0</v>
      </c>
      <c r="N844" s="7">
        <v>0</v>
      </c>
      <c r="O844" s="7">
        <v>200</v>
      </c>
      <c r="P844" s="7">
        <v>200</v>
      </c>
      <c r="Q844" s="11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>
        <v>0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v>0</v>
      </c>
      <c r="AI844" s="7">
        <v>0</v>
      </c>
      <c r="AJ844" s="7">
        <v>0</v>
      </c>
      <c r="AK844" s="7">
        <v>0</v>
      </c>
      <c r="AL844" s="7">
        <v>0</v>
      </c>
      <c r="AM844" s="7">
        <v>0</v>
      </c>
      <c r="AN844" s="7">
        <v>0</v>
      </c>
      <c r="AO844" s="7">
        <v>0</v>
      </c>
      <c r="AP844" s="7">
        <v>0</v>
      </c>
      <c r="AQ844" s="7">
        <v>0</v>
      </c>
      <c r="AR844" s="7">
        <v>0</v>
      </c>
      <c r="AS844" s="7">
        <v>0</v>
      </c>
      <c r="AT844" s="7">
        <v>0</v>
      </c>
      <c r="AU844" s="7">
        <v>0</v>
      </c>
      <c r="AV844" s="7">
        <v>0</v>
      </c>
      <c r="AW844" s="7">
        <v>0</v>
      </c>
      <c r="AX844" s="7">
        <v>0</v>
      </c>
      <c r="AY844" s="7">
        <v>0</v>
      </c>
      <c r="AZ844" s="7">
        <v>0</v>
      </c>
      <c r="BA844" s="7">
        <v>0</v>
      </c>
      <c r="BB844" s="7">
        <v>0</v>
      </c>
      <c r="BC844" s="7">
        <v>0</v>
      </c>
      <c r="BD844" s="7">
        <v>0</v>
      </c>
      <c r="BE844" s="7">
        <v>0</v>
      </c>
    </row>
    <row r="845" spans="1:57" s="6" customFormat="1" x14ac:dyDescent="0.2">
      <c r="A845" s="1">
        <v>1231</v>
      </c>
      <c r="B845" s="2">
        <v>28395</v>
      </c>
      <c r="C845" s="2">
        <v>0</v>
      </c>
      <c r="D845" s="18">
        <v>43200</v>
      </c>
      <c r="E845" s="1" t="s">
        <v>10</v>
      </c>
      <c r="F845" s="1" t="s">
        <v>4</v>
      </c>
      <c r="G845" s="16" t="s">
        <v>596</v>
      </c>
      <c r="H845" s="1">
        <v>0</v>
      </c>
      <c r="I845" s="5">
        <v>31290.918000000267</v>
      </c>
      <c r="J845" s="1">
        <v>80</v>
      </c>
      <c r="K845" s="1">
        <v>80</v>
      </c>
      <c r="L845" s="1">
        <v>0</v>
      </c>
      <c r="M845" s="1">
        <v>0</v>
      </c>
      <c r="N845" s="1">
        <v>0</v>
      </c>
      <c r="O845" s="1">
        <v>0</v>
      </c>
      <c r="P845" s="1">
        <v>80</v>
      </c>
      <c r="Q845" s="5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80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</row>
    <row r="846" spans="1:57" s="13" customFormat="1" x14ac:dyDescent="0.2">
      <c r="A846" s="7">
        <v>1232</v>
      </c>
      <c r="B846" s="8">
        <v>28395</v>
      </c>
      <c r="C846" s="8">
        <v>6220</v>
      </c>
      <c r="D846" s="19">
        <v>43200</v>
      </c>
      <c r="E846" s="7" t="s">
        <v>10</v>
      </c>
      <c r="F846" s="7" t="s">
        <v>4</v>
      </c>
      <c r="G846" s="20" t="s">
        <v>597</v>
      </c>
      <c r="H846" s="7">
        <v>0</v>
      </c>
      <c r="I846" s="11">
        <v>31260.918000000267</v>
      </c>
      <c r="J846" s="7">
        <v>30</v>
      </c>
      <c r="K846" s="7">
        <v>30</v>
      </c>
      <c r="L846" s="7">
        <v>0</v>
      </c>
      <c r="M846" s="7">
        <v>0</v>
      </c>
      <c r="N846" s="7">
        <v>0</v>
      </c>
      <c r="O846" s="7">
        <v>0</v>
      </c>
      <c r="P846" s="7">
        <v>30</v>
      </c>
      <c r="Q846" s="11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30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0</v>
      </c>
      <c r="AD846" s="7">
        <v>0</v>
      </c>
      <c r="AE846" s="7">
        <v>0</v>
      </c>
      <c r="AF846" s="7">
        <v>0</v>
      </c>
      <c r="AG846" s="7">
        <v>0</v>
      </c>
      <c r="AH846" s="7">
        <v>0</v>
      </c>
      <c r="AI846" s="7">
        <v>0</v>
      </c>
      <c r="AJ846" s="7">
        <v>0</v>
      </c>
      <c r="AK846" s="7">
        <v>0</v>
      </c>
      <c r="AL846" s="7">
        <v>0</v>
      </c>
      <c r="AM846" s="7">
        <v>0</v>
      </c>
      <c r="AN846" s="7">
        <v>0</v>
      </c>
      <c r="AO846" s="7">
        <v>0</v>
      </c>
      <c r="AP846" s="7">
        <v>0</v>
      </c>
      <c r="AQ846" s="7">
        <v>0</v>
      </c>
      <c r="AR846" s="7">
        <v>0</v>
      </c>
      <c r="AS846" s="7">
        <v>0</v>
      </c>
      <c r="AT846" s="7">
        <v>0</v>
      </c>
      <c r="AU846" s="7">
        <v>0</v>
      </c>
      <c r="AV846" s="7">
        <v>0</v>
      </c>
      <c r="AW846" s="7">
        <v>0</v>
      </c>
      <c r="AX846" s="7">
        <v>0</v>
      </c>
      <c r="AY846" s="7">
        <v>0</v>
      </c>
      <c r="AZ846" s="7">
        <v>0</v>
      </c>
      <c r="BA846" s="7">
        <v>0</v>
      </c>
      <c r="BB846" s="7">
        <v>0</v>
      </c>
      <c r="BC846" s="7">
        <v>0</v>
      </c>
      <c r="BD846" s="7">
        <v>0</v>
      </c>
      <c r="BE846" s="7">
        <v>0</v>
      </c>
    </row>
    <row r="847" spans="1:57" s="6" customFormat="1" x14ac:dyDescent="0.2">
      <c r="A847" s="1">
        <v>1233</v>
      </c>
      <c r="B847" s="2">
        <v>28395</v>
      </c>
      <c r="C847" s="2">
        <v>0</v>
      </c>
      <c r="D847" s="18">
        <v>43201</v>
      </c>
      <c r="E847" s="1" t="s">
        <v>10</v>
      </c>
      <c r="F847" s="1" t="s">
        <v>4</v>
      </c>
      <c r="G847" s="16" t="s">
        <v>598</v>
      </c>
      <c r="H847" s="1">
        <v>0</v>
      </c>
      <c r="I847" s="5">
        <v>30260.918000000267</v>
      </c>
      <c r="J847" s="1">
        <v>1000</v>
      </c>
      <c r="K847" s="1">
        <v>1000</v>
      </c>
      <c r="L847" s="1">
        <v>0</v>
      </c>
      <c r="M847" s="1">
        <v>0</v>
      </c>
      <c r="N847" s="1">
        <v>0</v>
      </c>
      <c r="O847" s="1">
        <v>0</v>
      </c>
      <c r="P847" s="1">
        <v>1000</v>
      </c>
      <c r="Q847" s="5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1000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</row>
    <row r="848" spans="1:57" s="13" customFormat="1" x14ac:dyDescent="0.2">
      <c r="A848" s="7">
        <v>1234</v>
      </c>
      <c r="B848" s="8">
        <v>28395</v>
      </c>
      <c r="C848" s="8">
        <v>6802</v>
      </c>
      <c r="D848" s="19">
        <v>43201</v>
      </c>
      <c r="E848" s="7" t="s">
        <v>10</v>
      </c>
      <c r="F848" s="7" t="s">
        <v>4</v>
      </c>
      <c r="G848" s="20" t="s">
        <v>599</v>
      </c>
      <c r="H848" s="7">
        <v>0</v>
      </c>
      <c r="I848" s="11">
        <v>30185.918000000267</v>
      </c>
      <c r="J848" s="7">
        <v>75</v>
      </c>
      <c r="K848" s="7">
        <v>75</v>
      </c>
      <c r="L848" s="7">
        <v>0</v>
      </c>
      <c r="M848" s="7">
        <v>0</v>
      </c>
      <c r="N848" s="7">
        <v>0</v>
      </c>
      <c r="O848" s="7">
        <v>0</v>
      </c>
      <c r="P848" s="7">
        <v>75</v>
      </c>
      <c r="Q848" s="11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75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0</v>
      </c>
      <c r="AJ848" s="7">
        <v>0</v>
      </c>
      <c r="AK848" s="7">
        <v>0</v>
      </c>
      <c r="AL848" s="7">
        <v>0</v>
      </c>
      <c r="AM848" s="7">
        <v>0</v>
      </c>
      <c r="AN848" s="7">
        <v>0</v>
      </c>
      <c r="AO848" s="7">
        <v>0</v>
      </c>
      <c r="AP848" s="7">
        <v>0</v>
      </c>
      <c r="AQ848" s="7">
        <v>0</v>
      </c>
      <c r="AR848" s="7">
        <v>0</v>
      </c>
      <c r="AS848" s="7">
        <v>0</v>
      </c>
      <c r="AT848" s="7">
        <v>0</v>
      </c>
      <c r="AU848" s="7">
        <v>0</v>
      </c>
      <c r="AV848" s="7">
        <v>0</v>
      </c>
      <c r="AW848" s="7">
        <v>0</v>
      </c>
      <c r="AX848" s="7">
        <v>0</v>
      </c>
      <c r="AY848" s="7">
        <v>0</v>
      </c>
      <c r="AZ848" s="7">
        <v>0</v>
      </c>
      <c r="BA848" s="7">
        <v>0</v>
      </c>
      <c r="BB848" s="7">
        <v>0</v>
      </c>
      <c r="BC848" s="7">
        <v>0</v>
      </c>
      <c r="BD848" s="7">
        <v>0</v>
      </c>
      <c r="BE848" s="7">
        <v>0</v>
      </c>
    </row>
    <row r="849" spans="1:57" s="6" customFormat="1" x14ac:dyDescent="0.2">
      <c r="A849" s="1">
        <v>1235</v>
      </c>
      <c r="B849" s="2">
        <v>28395</v>
      </c>
      <c r="C849" s="2">
        <v>1010</v>
      </c>
      <c r="D849" s="18">
        <v>43201</v>
      </c>
      <c r="E849" s="1" t="s">
        <v>24</v>
      </c>
      <c r="F849" s="1" t="s">
        <v>22</v>
      </c>
      <c r="G849" s="16" t="s">
        <v>25</v>
      </c>
      <c r="H849" s="1">
        <v>0</v>
      </c>
      <c r="I849" s="5">
        <v>25185.918000000267</v>
      </c>
      <c r="J849" s="1">
        <v>5000</v>
      </c>
      <c r="K849" s="1">
        <v>5000</v>
      </c>
      <c r="L849" s="1">
        <v>0</v>
      </c>
      <c r="M849" s="1">
        <v>5000</v>
      </c>
      <c r="N849" s="1">
        <v>0</v>
      </c>
      <c r="O849" s="1">
        <v>0</v>
      </c>
      <c r="P849" s="1">
        <v>5000</v>
      </c>
      <c r="Q849" s="5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</row>
    <row r="850" spans="1:57" s="13" customFormat="1" x14ac:dyDescent="0.2">
      <c r="A850" s="7">
        <v>1236</v>
      </c>
      <c r="B850" s="8">
        <v>28395</v>
      </c>
      <c r="C850" s="8">
        <v>1010</v>
      </c>
      <c r="D850" s="19">
        <v>43201</v>
      </c>
      <c r="E850" s="7" t="s">
        <v>21</v>
      </c>
      <c r="F850" s="7" t="s">
        <v>22</v>
      </c>
      <c r="G850" s="20" t="s">
        <v>23</v>
      </c>
      <c r="H850" s="7">
        <v>0</v>
      </c>
      <c r="I850" s="11">
        <v>26185.918000000267</v>
      </c>
      <c r="J850" s="7">
        <v>1000</v>
      </c>
      <c r="K850" s="7">
        <v>1000</v>
      </c>
      <c r="L850" s="7">
        <v>1000</v>
      </c>
      <c r="M850" s="7">
        <v>0</v>
      </c>
      <c r="N850" s="7">
        <v>0</v>
      </c>
      <c r="O850" s="7">
        <v>0</v>
      </c>
      <c r="P850" s="7">
        <v>0</v>
      </c>
      <c r="Q850" s="11">
        <v>1000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0</v>
      </c>
      <c r="AC850" s="7">
        <v>0</v>
      </c>
      <c r="AD850" s="7">
        <v>0</v>
      </c>
      <c r="AE850" s="7">
        <v>0</v>
      </c>
      <c r="AF850" s="7">
        <v>0</v>
      </c>
      <c r="AG850" s="7">
        <v>0</v>
      </c>
      <c r="AH850" s="7">
        <v>0</v>
      </c>
      <c r="AI850" s="7">
        <v>0</v>
      </c>
      <c r="AJ850" s="7">
        <v>0</v>
      </c>
      <c r="AK850" s="7">
        <v>0</v>
      </c>
      <c r="AL850" s="7">
        <v>0</v>
      </c>
      <c r="AM850" s="7">
        <v>0</v>
      </c>
      <c r="AN850" s="7">
        <v>0</v>
      </c>
      <c r="AO850" s="7">
        <v>0</v>
      </c>
      <c r="AP850" s="7">
        <v>0</v>
      </c>
      <c r="AQ850" s="7">
        <v>0</v>
      </c>
      <c r="AR850" s="7">
        <v>0</v>
      </c>
      <c r="AS850" s="7">
        <v>0</v>
      </c>
      <c r="AT850" s="7">
        <v>0</v>
      </c>
      <c r="AU850" s="7">
        <v>0</v>
      </c>
      <c r="AV850" s="7">
        <v>0</v>
      </c>
      <c r="AW850" s="7">
        <v>0</v>
      </c>
      <c r="AX850" s="7">
        <v>0</v>
      </c>
      <c r="AY850" s="7">
        <v>0</v>
      </c>
      <c r="AZ850" s="7">
        <v>0</v>
      </c>
      <c r="BA850" s="7">
        <v>0</v>
      </c>
      <c r="BB850" s="7">
        <v>0</v>
      </c>
      <c r="BC850" s="7">
        <v>0</v>
      </c>
      <c r="BD850" s="7">
        <v>0</v>
      </c>
      <c r="BE850" s="7">
        <v>0</v>
      </c>
    </row>
    <row r="851" spans="1:57" s="6" customFormat="1" x14ac:dyDescent="0.2">
      <c r="A851" s="1">
        <v>1237</v>
      </c>
      <c r="B851" s="2">
        <v>28395</v>
      </c>
      <c r="C851" s="2">
        <v>1111</v>
      </c>
      <c r="D851" s="18">
        <v>43201</v>
      </c>
      <c r="E851" s="1" t="s">
        <v>21</v>
      </c>
      <c r="F851" s="1" t="s">
        <v>110</v>
      </c>
      <c r="G851" s="16" t="s">
        <v>313</v>
      </c>
      <c r="H851" s="1">
        <v>0</v>
      </c>
      <c r="I851" s="5">
        <v>25185.918000000267</v>
      </c>
      <c r="J851" s="1">
        <v>1000</v>
      </c>
      <c r="K851" s="1">
        <v>1000</v>
      </c>
      <c r="L851" s="1">
        <v>0</v>
      </c>
      <c r="M851" s="1">
        <v>0</v>
      </c>
      <c r="N851" s="1">
        <v>0</v>
      </c>
      <c r="O851" s="1">
        <v>1000</v>
      </c>
      <c r="P851" s="1">
        <v>1000</v>
      </c>
      <c r="Q851" s="5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</row>
    <row r="852" spans="1:57" s="13" customFormat="1" x14ac:dyDescent="0.2">
      <c r="A852" s="7">
        <v>1238</v>
      </c>
      <c r="B852" s="8">
        <v>28395</v>
      </c>
      <c r="C852" s="8">
        <v>1111</v>
      </c>
      <c r="D852" s="19">
        <v>43201</v>
      </c>
      <c r="E852" s="7" t="s">
        <v>24</v>
      </c>
      <c r="F852" s="7" t="s">
        <v>110</v>
      </c>
      <c r="G852" s="20" t="s">
        <v>314</v>
      </c>
      <c r="H852" s="7">
        <v>0</v>
      </c>
      <c r="I852" s="11">
        <v>26185.918000000267</v>
      </c>
      <c r="J852" s="7">
        <v>1000</v>
      </c>
      <c r="K852" s="7">
        <v>1000</v>
      </c>
      <c r="L852" s="7">
        <v>0</v>
      </c>
      <c r="M852" s="7">
        <v>0</v>
      </c>
      <c r="N852" s="7">
        <v>1000</v>
      </c>
      <c r="O852" s="7">
        <v>0</v>
      </c>
      <c r="P852" s="7">
        <v>0</v>
      </c>
      <c r="Q852" s="11">
        <v>1000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0</v>
      </c>
      <c r="AC852" s="7">
        <v>0</v>
      </c>
      <c r="AD852" s="7">
        <v>0</v>
      </c>
      <c r="AE852" s="7">
        <v>0</v>
      </c>
      <c r="AF852" s="7">
        <v>0</v>
      </c>
      <c r="AG852" s="7">
        <v>0</v>
      </c>
      <c r="AH852" s="7">
        <v>0</v>
      </c>
      <c r="AI852" s="7">
        <v>0</v>
      </c>
      <c r="AJ852" s="7">
        <v>0</v>
      </c>
      <c r="AK852" s="7">
        <v>0</v>
      </c>
      <c r="AL852" s="7">
        <v>0</v>
      </c>
      <c r="AM852" s="7">
        <v>0</v>
      </c>
      <c r="AN852" s="7">
        <v>0</v>
      </c>
      <c r="AO852" s="7">
        <v>0</v>
      </c>
      <c r="AP852" s="7">
        <v>0</v>
      </c>
      <c r="AQ852" s="7">
        <v>0</v>
      </c>
      <c r="AR852" s="7">
        <v>0</v>
      </c>
      <c r="AS852" s="7">
        <v>0</v>
      </c>
      <c r="AT852" s="7">
        <v>0</v>
      </c>
      <c r="AU852" s="7">
        <v>0</v>
      </c>
      <c r="AV852" s="7">
        <v>0</v>
      </c>
      <c r="AW852" s="7">
        <v>0</v>
      </c>
      <c r="AX852" s="7">
        <v>0</v>
      </c>
      <c r="AY852" s="7">
        <v>0</v>
      </c>
      <c r="AZ852" s="7">
        <v>0</v>
      </c>
      <c r="BA852" s="7">
        <v>0</v>
      </c>
      <c r="BB852" s="7">
        <v>0</v>
      </c>
      <c r="BC852" s="7">
        <v>0</v>
      </c>
      <c r="BD852" s="7">
        <v>0</v>
      </c>
      <c r="BE852" s="7">
        <v>0</v>
      </c>
    </row>
    <row r="853" spans="1:57" s="6" customFormat="1" x14ac:dyDescent="0.2">
      <c r="A853" s="1">
        <v>1239</v>
      </c>
      <c r="B853" s="2">
        <v>28395</v>
      </c>
      <c r="C853" s="2">
        <v>0</v>
      </c>
      <c r="D853" s="18">
        <v>43201</v>
      </c>
      <c r="E853" s="1" t="s">
        <v>3</v>
      </c>
      <c r="F853" s="1" t="s">
        <v>4</v>
      </c>
      <c r="G853" s="16" t="s">
        <v>600</v>
      </c>
      <c r="H853" s="1">
        <v>0</v>
      </c>
      <c r="I853" s="5">
        <v>25503.418000000267</v>
      </c>
      <c r="J853" s="1">
        <v>682.5</v>
      </c>
      <c r="K853" s="1">
        <v>682.5</v>
      </c>
      <c r="L853" s="1">
        <v>0</v>
      </c>
      <c r="M853" s="1">
        <v>0</v>
      </c>
      <c r="N853" s="1">
        <v>0</v>
      </c>
      <c r="O853" s="1">
        <v>0</v>
      </c>
      <c r="P853" s="1">
        <v>682.5</v>
      </c>
      <c r="Q853" s="5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682.5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</row>
    <row r="854" spans="1:57" s="13" customFormat="1" x14ac:dyDescent="0.2">
      <c r="A854" s="7">
        <v>1240</v>
      </c>
      <c r="B854" s="8">
        <v>28395</v>
      </c>
      <c r="C854" s="8">
        <v>0</v>
      </c>
      <c r="D854" s="19">
        <v>43201</v>
      </c>
      <c r="E854" s="7" t="s">
        <v>3</v>
      </c>
      <c r="F854" s="7" t="s">
        <v>4</v>
      </c>
      <c r="G854" s="20" t="s">
        <v>601</v>
      </c>
      <c r="H854" s="7">
        <v>0</v>
      </c>
      <c r="I854" s="11">
        <v>25500.918000000267</v>
      </c>
      <c r="J854" s="7">
        <v>2.5</v>
      </c>
      <c r="K854" s="7">
        <v>2.5</v>
      </c>
      <c r="L854" s="7">
        <v>0</v>
      </c>
      <c r="M854" s="7">
        <v>0</v>
      </c>
      <c r="N854" s="7">
        <v>0</v>
      </c>
      <c r="O854" s="7">
        <v>0</v>
      </c>
      <c r="P854" s="7">
        <v>2.5</v>
      </c>
      <c r="Q854" s="11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2.5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0</v>
      </c>
      <c r="AJ854" s="7">
        <v>0</v>
      </c>
      <c r="AK854" s="7">
        <v>0</v>
      </c>
      <c r="AL854" s="7">
        <v>0</v>
      </c>
      <c r="AM854" s="7">
        <v>0</v>
      </c>
      <c r="AN854" s="7">
        <v>0</v>
      </c>
      <c r="AO854" s="7">
        <v>0</v>
      </c>
      <c r="AP854" s="7">
        <v>0</v>
      </c>
      <c r="AQ854" s="7">
        <v>0</v>
      </c>
      <c r="AR854" s="7">
        <v>0</v>
      </c>
      <c r="AS854" s="7">
        <v>0</v>
      </c>
      <c r="AT854" s="7">
        <v>0</v>
      </c>
      <c r="AU854" s="7">
        <v>0</v>
      </c>
      <c r="AV854" s="7">
        <v>0</v>
      </c>
      <c r="AW854" s="7">
        <v>0</v>
      </c>
      <c r="AX854" s="7">
        <v>0</v>
      </c>
      <c r="AY854" s="7">
        <v>0</v>
      </c>
      <c r="AZ854" s="7">
        <v>0</v>
      </c>
      <c r="BA854" s="7">
        <v>0</v>
      </c>
      <c r="BB854" s="7">
        <v>0</v>
      </c>
      <c r="BC854" s="7">
        <v>0</v>
      </c>
      <c r="BD854" s="7">
        <v>0</v>
      </c>
      <c r="BE854" s="7">
        <v>0</v>
      </c>
    </row>
    <row r="855" spans="1:57" s="6" customFormat="1" x14ac:dyDescent="0.2">
      <c r="A855" s="1">
        <v>1241</v>
      </c>
      <c r="B855" s="2">
        <v>28395</v>
      </c>
      <c r="C855" s="2">
        <v>0</v>
      </c>
      <c r="D855" s="18">
        <v>43201</v>
      </c>
      <c r="E855" s="1" t="s">
        <v>10</v>
      </c>
      <c r="F855" s="1" t="s">
        <v>4</v>
      </c>
      <c r="G855" s="16" t="s">
        <v>602</v>
      </c>
      <c r="H855" s="1">
        <v>0</v>
      </c>
      <c r="I855" s="5">
        <v>25495.918000000267</v>
      </c>
      <c r="J855" s="1">
        <v>5</v>
      </c>
      <c r="K855" s="1">
        <v>5</v>
      </c>
      <c r="L855" s="1">
        <v>0</v>
      </c>
      <c r="M855" s="1">
        <v>0</v>
      </c>
      <c r="N855" s="1">
        <v>0</v>
      </c>
      <c r="O855" s="1">
        <v>0</v>
      </c>
      <c r="P855" s="1">
        <v>5</v>
      </c>
      <c r="Q855" s="5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5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</row>
    <row r="856" spans="1:57" s="13" customFormat="1" x14ac:dyDescent="0.2">
      <c r="A856" s="7">
        <v>1242</v>
      </c>
      <c r="B856" s="8">
        <v>28395</v>
      </c>
      <c r="C856" s="8">
        <v>1111</v>
      </c>
      <c r="D856" s="19">
        <v>43201</v>
      </c>
      <c r="E856" s="7" t="s">
        <v>24</v>
      </c>
      <c r="F856" s="7" t="s">
        <v>110</v>
      </c>
      <c r="G856" s="20" t="s">
        <v>595</v>
      </c>
      <c r="H856" s="7">
        <v>0</v>
      </c>
      <c r="I856" s="11">
        <v>25195.918000000267</v>
      </c>
      <c r="J856" s="7">
        <v>300</v>
      </c>
      <c r="K856" s="7">
        <v>300</v>
      </c>
      <c r="L856" s="7">
        <v>0</v>
      </c>
      <c r="M856" s="7">
        <v>0</v>
      </c>
      <c r="N856" s="7">
        <v>0</v>
      </c>
      <c r="O856" s="7">
        <v>300</v>
      </c>
      <c r="P856" s="7">
        <v>300</v>
      </c>
      <c r="Q856" s="11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  <c r="AC856" s="7">
        <v>0</v>
      </c>
      <c r="AD856" s="7">
        <v>0</v>
      </c>
      <c r="AE856" s="7">
        <v>0</v>
      </c>
      <c r="AF856" s="7">
        <v>0</v>
      </c>
      <c r="AG856" s="7">
        <v>0</v>
      </c>
      <c r="AH856" s="7">
        <v>0</v>
      </c>
      <c r="AI856" s="7">
        <v>0</v>
      </c>
      <c r="AJ856" s="7">
        <v>0</v>
      </c>
      <c r="AK856" s="7">
        <v>0</v>
      </c>
      <c r="AL856" s="7">
        <v>0</v>
      </c>
      <c r="AM856" s="7">
        <v>0</v>
      </c>
      <c r="AN856" s="7">
        <v>0</v>
      </c>
      <c r="AO856" s="7">
        <v>0</v>
      </c>
      <c r="AP856" s="7">
        <v>0</v>
      </c>
      <c r="AQ856" s="7">
        <v>0</v>
      </c>
      <c r="AR856" s="7">
        <v>0</v>
      </c>
      <c r="AS856" s="7">
        <v>0</v>
      </c>
      <c r="AT856" s="7">
        <v>0</v>
      </c>
      <c r="AU856" s="7">
        <v>0</v>
      </c>
      <c r="AV856" s="7">
        <v>0</v>
      </c>
      <c r="AW856" s="7">
        <v>0</v>
      </c>
      <c r="AX856" s="7">
        <v>0</v>
      </c>
      <c r="AY856" s="7">
        <v>0</v>
      </c>
      <c r="AZ856" s="7">
        <v>0</v>
      </c>
      <c r="BA856" s="7">
        <v>0</v>
      </c>
      <c r="BB856" s="7">
        <v>0</v>
      </c>
      <c r="BC856" s="7">
        <v>0</v>
      </c>
      <c r="BD856" s="7">
        <v>0</v>
      </c>
      <c r="BE856" s="7">
        <v>0</v>
      </c>
    </row>
    <row r="857" spans="1:57" s="6" customFormat="1" x14ac:dyDescent="0.2">
      <c r="A857" s="1">
        <v>1243</v>
      </c>
      <c r="B857" s="2">
        <v>28395</v>
      </c>
      <c r="C857" s="2">
        <v>6220</v>
      </c>
      <c r="D857" s="18">
        <v>43201</v>
      </c>
      <c r="E857" s="1" t="s">
        <v>10</v>
      </c>
      <c r="F857" s="1" t="s">
        <v>4</v>
      </c>
      <c r="G857" s="16" t="s">
        <v>603</v>
      </c>
      <c r="H857" s="1">
        <v>0</v>
      </c>
      <c r="I857" s="5">
        <v>25185.918000000267</v>
      </c>
      <c r="J857" s="1">
        <v>10</v>
      </c>
      <c r="K857" s="1">
        <v>10</v>
      </c>
      <c r="L857" s="1">
        <v>0</v>
      </c>
      <c r="M857" s="1">
        <v>0</v>
      </c>
      <c r="N857" s="1">
        <v>0</v>
      </c>
      <c r="O857" s="1">
        <v>0</v>
      </c>
      <c r="P857" s="1">
        <v>10</v>
      </c>
      <c r="Q857" s="5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10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</row>
    <row r="858" spans="1:57" s="13" customFormat="1" x14ac:dyDescent="0.2">
      <c r="A858" s="7">
        <v>1244</v>
      </c>
      <c r="B858" s="8">
        <v>28395</v>
      </c>
      <c r="C858" s="8">
        <v>1010</v>
      </c>
      <c r="D858" s="19">
        <v>43202</v>
      </c>
      <c r="E858" s="7" t="s">
        <v>21</v>
      </c>
      <c r="F858" s="7" t="s">
        <v>22</v>
      </c>
      <c r="G858" s="20" t="s">
        <v>23</v>
      </c>
      <c r="H858" s="7">
        <v>0</v>
      </c>
      <c r="I858" s="11">
        <v>26060.918000000267</v>
      </c>
      <c r="J858" s="7">
        <v>875</v>
      </c>
      <c r="K858" s="7">
        <v>875</v>
      </c>
      <c r="L858" s="7">
        <v>875</v>
      </c>
      <c r="M858" s="7">
        <v>0</v>
      </c>
      <c r="N858" s="7">
        <v>0</v>
      </c>
      <c r="O858" s="7">
        <v>0</v>
      </c>
      <c r="P858" s="7">
        <v>0</v>
      </c>
      <c r="Q858" s="11">
        <v>875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>
        <v>0</v>
      </c>
      <c r="AC858" s="7">
        <v>0</v>
      </c>
      <c r="AD858" s="7">
        <v>0</v>
      </c>
      <c r="AE858" s="7">
        <v>0</v>
      </c>
      <c r="AF858" s="7">
        <v>0</v>
      </c>
      <c r="AG858" s="7">
        <v>0</v>
      </c>
      <c r="AH858" s="7">
        <v>0</v>
      </c>
      <c r="AI858" s="7">
        <v>0</v>
      </c>
      <c r="AJ858" s="7">
        <v>0</v>
      </c>
      <c r="AK858" s="7">
        <v>0</v>
      </c>
      <c r="AL858" s="7">
        <v>0</v>
      </c>
      <c r="AM858" s="7">
        <v>0</v>
      </c>
      <c r="AN858" s="7">
        <v>0</v>
      </c>
      <c r="AO858" s="7">
        <v>0</v>
      </c>
      <c r="AP858" s="7">
        <v>0</v>
      </c>
      <c r="AQ858" s="7">
        <v>0</v>
      </c>
      <c r="AR858" s="7">
        <v>0</v>
      </c>
      <c r="AS858" s="7">
        <v>0</v>
      </c>
      <c r="AT858" s="7">
        <v>0</v>
      </c>
      <c r="AU858" s="7">
        <v>0</v>
      </c>
      <c r="AV858" s="7">
        <v>0</v>
      </c>
      <c r="AW858" s="7">
        <v>0</v>
      </c>
      <c r="AX858" s="7">
        <v>0</v>
      </c>
      <c r="AY858" s="7">
        <v>0</v>
      </c>
      <c r="AZ858" s="7">
        <v>0</v>
      </c>
      <c r="BA858" s="7">
        <v>0</v>
      </c>
      <c r="BB858" s="7">
        <v>0</v>
      </c>
      <c r="BC858" s="7">
        <v>0</v>
      </c>
      <c r="BD858" s="7">
        <v>0</v>
      </c>
      <c r="BE858" s="7">
        <v>0</v>
      </c>
    </row>
    <row r="859" spans="1:57" s="6" customFormat="1" x14ac:dyDescent="0.2">
      <c r="A859" s="1">
        <v>1245</v>
      </c>
      <c r="B859" s="2">
        <v>28395</v>
      </c>
      <c r="C859" s="2">
        <v>1111</v>
      </c>
      <c r="D859" s="18">
        <v>43202</v>
      </c>
      <c r="E859" s="1" t="s">
        <v>24</v>
      </c>
      <c r="F859" s="1" t="s">
        <v>110</v>
      </c>
      <c r="G859" s="16" t="s">
        <v>595</v>
      </c>
      <c r="H859" s="1">
        <v>0</v>
      </c>
      <c r="I859" s="5">
        <v>25760.918000000267</v>
      </c>
      <c r="J859" s="1">
        <v>300</v>
      </c>
      <c r="K859" s="1">
        <v>300</v>
      </c>
      <c r="L859" s="1">
        <v>0</v>
      </c>
      <c r="M859" s="1">
        <v>0</v>
      </c>
      <c r="N859" s="1">
        <v>0</v>
      </c>
      <c r="O859" s="1">
        <v>300</v>
      </c>
      <c r="P859" s="1">
        <v>300</v>
      </c>
      <c r="Q859" s="5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</row>
    <row r="860" spans="1:57" s="13" customFormat="1" x14ac:dyDescent="0.2">
      <c r="A860" s="7">
        <v>1246</v>
      </c>
      <c r="B860" s="8">
        <v>28395</v>
      </c>
      <c r="C860" s="8">
        <v>1122</v>
      </c>
      <c r="D860" s="19">
        <v>43202</v>
      </c>
      <c r="E860" s="7" t="s">
        <v>24</v>
      </c>
      <c r="F860" s="7" t="s">
        <v>110</v>
      </c>
      <c r="G860" s="20" t="s">
        <v>360</v>
      </c>
      <c r="H860" s="7">
        <v>0</v>
      </c>
      <c r="I860" s="11">
        <v>25660.918000000267</v>
      </c>
      <c r="J860" s="7">
        <v>100</v>
      </c>
      <c r="K860" s="7">
        <v>100</v>
      </c>
      <c r="L860" s="7">
        <v>0</v>
      </c>
      <c r="M860" s="7">
        <v>0</v>
      </c>
      <c r="N860" s="7">
        <v>0</v>
      </c>
      <c r="O860" s="7">
        <v>100</v>
      </c>
      <c r="P860" s="7">
        <v>100</v>
      </c>
      <c r="Q860" s="11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  <c r="AC860" s="7">
        <v>0</v>
      </c>
      <c r="AD860" s="7">
        <v>0</v>
      </c>
      <c r="AE860" s="7">
        <v>0</v>
      </c>
      <c r="AF860" s="7">
        <v>0</v>
      </c>
      <c r="AG860" s="7">
        <v>0</v>
      </c>
      <c r="AH860" s="7">
        <v>0</v>
      </c>
      <c r="AI860" s="7">
        <v>0</v>
      </c>
      <c r="AJ860" s="7">
        <v>0</v>
      </c>
      <c r="AK860" s="7">
        <v>0</v>
      </c>
      <c r="AL860" s="7">
        <v>0</v>
      </c>
      <c r="AM860" s="7">
        <v>0</v>
      </c>
      <c r="AN860" s="7">
        <v>0</v>
      </c>
      <c r="AO860" s="7">
        <v>0</v>
      </c>
      <c r="AP860" s="7">
        <v>0</v>
      </c>
      <c r="AQ860" s="7">
        <v>0</v>
      </c>
      <c r="AR860" s="7">
        <v>0</v>
      </c>
      <c r="AS860" s="7">
        <v>0</v>
      </c>
      <c r="AT860" s="7">
        <v>0</v>
      </c>
      <c r="AU860" s="7">
        <v>0</v>
      </c>
      <c r="AV860" s="7">
        <v>0</v>
      </c>
      <c r="AW860" s="7">
        <v>0</v>
      </c>
      <c r="AX860" s="7">
        <v>0</v>
      </c>
      <c r="AY860" s="7">
        <v>0</v>
      </c>
      <c r="AZ860" s="7">
        <v>0</v>
      </c>
      <c r="BA860" s="7">
        <v>0</v>
      </c>
      <c r="BB860" s="7">
        <v>0</v>
      </c>
      <c r="BC860" s="7">
        <v>0</v>
      </c>
      <c r="BD860" s="7">
        <v>0</v>
      </c>
      <c r="BE860" s="7">
        <v>0</v>
      </c>
    </row>
    <row r="861" spans="1:57" s="6" customFormat="1" x14ac:dyDescent="0.2">
      <c r="A861" s="1">
        <v>1247</v>
      </c>
      <c r="B861" s="2">
        <v>28395</v>
      </c>
      <c r="C861" s="2">
        <v>1110</v>
      </c>
      <c r="D861" s="18">
        <v>43202</v>
      </c>
      <c r="E861" s="1" t="s">
        <v>24</v>
      </c>
      <c r="F861" s="1" t="s">
        <v>110</v>
      </c>
      <c r="G861" s="16" t="s">
        <v>565</v>
      </c>
      <c r="H861" s="1">
        <v>0</v>
      </c>
      <c r="I861" s="5">
        <v>25560.918000000267</v>
      </c>
      <c r="J861" s="1">
        <v>100</v>
      </c>
      <c r="K861" s="1">
        <v>100</v>
      </c>
      <c r="L861" s="1">
        <v>0</v>
      </c>
      <c r="M861" s="1">
        <v>0</v>
      </c>
      <c r="N861" s="1">
        <v>0</v>
      </c>
      <c r="O861" s="1">
        <v>100</v>
      </c>
      <c r="P861" s="1">
        <v>100</v>
      </c>
      <c r="Q861" s="5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</row>
    <row r="862" spans="1:57" s="13" customFormat="1" x14ac:dyDescent="0.2">
      <c r="A862" s="7">
        <v>1248</v>
      </c>
      <c r="B862" s="8">
        <v>28395</v>
      </c>
      <c r="C862" s="8">
        <v>0</v>
      </c>
      <c r="D862" s="19">
        <v>43202</v>
      </c>
      <c r="E862" s="7" t="s">
        <v>3</v>
      </c>
      <c r="F862" s="7" t="s">
        <v>4</v>
      </c>
      <c r="G862" s="20" t="s">
        <v>604</v>
      </c>
      <c r="H862" s="7">
        <v>0</v>
      </c>
      <c r="I862" s="11">
        <v>25460.918000000267</v>
      </c>
      <c r="J862" s="7">
        <v>100</v>
      </c>
      <c r="K862" s="7">
        <v>100</v>
      </c>
      <c r="L862" s="7">
        <v>0</v>
      </c>
      <c r="M862" s="7">
        <v>0</v>
      </c>
      <c r="N862" s="7">
        <v>0</v>
      </c>
      <c r="O862" s="7">
        <v>0</v>
      </c>
      <c r="P862" s="7">
        <v>100</v>
      </c>
      <c r="Q862" s="11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100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7">
        <v>0</v>
      </c>
      <c r="AK862" s="7">
        <v>0</v>
      </c>
      <c r="AL862" s="7">
        <v>0</v>
      </c>
      <c r="AM862" s="7">
        <v>0</v>
      </c>
      <c r="AN862" s="7">
        <v>0</v>
      </c>
      <c r="AO862" s="7">
        <v>0</v>
      </c>
      <c r="AP862" s="7">
        <v>0</v>
      </c>
      <c r="AQ862" s="7">
        <v>0</v>
      </c>
      <c r="AR862" s="7">
        <v>0</v>
      </c>
      <c r="AS862" s="7">
        <v>0</v>
      </c>
      <c r="AT862" s="7">
        <v>0</v>
      </c>
      <c r="AU862" s="7">
        <v>0</v>
      </c>
      <c r="AV862" s="7">
        <v>0</v>
      </c>
      <c r="AW862" s="7">
        <v>0</v>
      </c>
      <c r="AX862" s="7">
        <v>0</v>
      </c>
      <c r="AY862" s="7">
        <v>0</v>
      </c>
      <c r="AZ862" s="7">
        <v>0</v>
      </c>
      <c r="BA862" s="7">
        <v>0</v>
      </c>
      <c r="BB862" s="7">
        <v>0</v>
      </c>
      <c r="BC862" s="7">
        <v>0</v>
      </c>
      <c r="BD862" s="7">
        <v>0</v>
      </c>
      <c r="BE862" s="7">
        <v>0</v>
      </c>
    </row>
    <row r="863" spans="1:57" s="6" customFormat="1" x14ac:dyDescent="0.2">
      <c r="A863" s="1">
        <v>1249</v>
      </c>
      <c r="B863" s="2">
        <v>28395</v>
      </c>
      <c r="C863" s="2">
        <v>1010</v>
      </c>
      <c r="D863" s="18">
        <v>43202</v>
      </c>
      <c r="E863" s="1" t="s">
        <v>24</v>
      </c>
      <c r="F863" s="1" t="s">
        <v>22</v>
      </c>
      <c r="G863" s="16" t="s">
        <v>605</v>
      </c>
      <c r="H863" s="1">
        <v>0</v>
      </c>
      <c r="I863" s="5">
        <v>25185.918000000267</v>
      </c>
      <c r="J863" s="1">
        <v>275</v>
      </c>
      <c r="K863" s="1">
        <v>275</v>
      </c>
      <c r="L863" s="1">
        <v>0</v>
      </c>
      <c r="M863" s="1">
        <v>275</v>
      </c>
      <c r="N863" s="1">
        <v>0</v>
      </c>
      <c r="O863" s="1">
        <v>0</v>
      </c>
      <c r="P863" s="1">
        <v>275</v>
      </c>
      <c r="Q863" s="5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</row>
    <row r="864" spans="1:57" s="13" customFormat="1" x14ac:dyDescent="0.2">
      <c r="A864" s="7">
        <v>1250</v>
      </c>
      <c r="B864" s="8">
        <v>28395</v>
      </c>
      <c r="C864" s="8">
        <v>1010</v>
      </c>
      <c r="D864" s="19">
        <v>43204</v>
      </c>
      <c r="E864" s="7" t="s">
        <v>21</v>
      </c>
      <c r="F864" s="7" t="s">
        <v>22</v>
      </c>
      <c r="G864" s="20" t="s">
        <v>23</v>
      </c>
      <c r="H864" s="7">
        <v>0</v>
      </c>
      <c r="I864" s="11">
        <v>25975.918000000267</v>
      </c>
      <c r="J864" s="7">
        <v>790</v>
      </c>
      <c r="K864" s="7">
        <v>790</v>
      </c>
      <c r="L864" s="7">
        <v>790</v>
      </c>
      <c r="M864" s="7">
        <v>0</v>
      </c>
      <c r="N864" s="7">
        <v>0</v>
      </c>
      <c r="O864" s="7">
        <v>0</v>
      </c>
      <c r="P864" s="7">
        <v>0</v>
      </c>
      <c r="Q864" s="11">
        <v>790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</v>
      </c>
      <c r="AI864" s="7">
        <v>0</v>
      </c>
      <c r="AJ864" s="7">
        <v>0</v>
      </c>
      <c r="AK864" s="7">
        <v>0</v>
      </c>
      <c r="AL864" s="7">
        <v>0</v>
      </c>
      <c r="AM864" s="7">
        <v>0</v>
      </c>
      <c r="AN864" s="7">
        <v>0</v>
      </c>
      <c r="AO864" s="7">
        <v>0</v>
      </c>
      <c r="AP864" s="7">
        <v>0</v>
      </c>
      <c r="AQ864" s="7">
        <v>0</v>
      </c>
      <c r="AR864" s="7">
        <v>0</v>
      </c>
      <c r="AS864" s="7">
        <v>0</v>
      </c>
      <c r="AT864" s="7">
        <v>0</v>
      </c>
      <c r="AU864" s="7">
        <v>0</v>
      </c>
      <c r="AV864" s="7">
        <v>0</v>
      </c>
      <c r="AW864" s="7">
        <v>0</v>
      </c>
      <c r="AX864" s="7">
        <v>0</v>
      </c>
      <c r="AY864" s="7">
        <v>0</v>
      </c>
      <c r="AZ864" s="7">
        <v>0</v>
      </c>
      <c r="BA864" s="7">
        <v>0</v>
      </c>
      <c r="BB864" s="7">
        <v>0</v>
      </c>
      <c r="BC864" s="7">
        <v>0</v>
      </c>
      <c r="BD864" s="7">
        <v>0</v>
      </c>
      <c r="BE864" s="7">
        <v>0</v>
      </c>
    </row>
    <row r="865" spans="1:57" s="6" customFormat="1" x14ac:dyDescent="0.2">
      <c r="A865" s="1">
        <v>1251</v>
      </c>
      <c r="B865" s="2">
        <v>28395</v>
      </c>
      <c r="C865" s="2">
        <v>1122</v>
      </c>
      <c r="D865" s="18">
        <v>43204</v>
      </c>
      <c r="E865" s="1" t="s">
        <v>21</v>
      </c>
      <c r="F865" s="1" t="s">
        <v>110</v>
      </c>
      <c r="G865" s="16" t="s">
        <v>606</v>
      </c>
      <c r="H865" s="1">
        <v>0</v>
      </c>
      <c r="I865" s="5">
        <v>26025.918000000267</v>
      </c>
      <c r="J865" s="1">
        <v>50</v>
      </c>
      <c r="K865" s="1">
        <v>50</v>
      </c>
      <c r="L865" s="1">
        <v>0</v>
      </c>
      <c r="M865" s="1">
        <v>0</v>
      </c>
      <c r="N865" s="1">
        <v>50</v>
      </c>
      <c r="O865" s="1">
        <v>0</v>
      </c>
      <c r="P865" s="1">
        <v>0</v>
      </c>
      <c r="Q865" s="5">
        <v>50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</row>
    <row r="866" spans="1:57" s="13" customFormat="1" x14ac:dyDescent="0.2">
      <c r="A866" s="7">
        <v>1252</v>
      </c>
      <c r="B866" s="8">
        <v>28395</v>
      </c>
      <c r="C866" s="8">
        <v>0</v>
      </c>
      <c r="D866" s="19">
        <v>43204</v>
      </c>
      <c r="E866" s="7" t="s">
        <v>3</v>
      </c>
      <c r="F866" s="7" t="s">
        <v>4</v>
      </c>
      <c r="G866" s="20" t="s">
        <v>607</v>
      </c>
      <c r="H866" s="7">
        <v>0</v>
      </c>
      <c r="I866" s="11">
        <v>25675.918000000267</v>
      </c>
      <c r="J866" s="7">
        <v>350</v>
      </c>
      <c r="K866" s="7">
        <v>350</v>
      </c>
      <c r="L866" s="7">
        <v>0</v>
      </c>
      <c r="M866" s="7">
        <v>0</v>
      </c>
      <c r="N866" s="7">
        <v>0</v>
      </c>
      <c r="O866" s="7">
        <v>0</v>
      </c>
      <c r="P866" s="7">
        <v>350</v>
      </c>
      <c r="Q866" s="11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350</v>
      </c>
      <c r="X866" s="7">
        <v>0</v>
      </c>
      <c r="Y866" s="7">
        <v>0</v>
      </c>
      <c r="Z866" s="7">
        <v>0</v>
      </c>
      <c r="AA866" s="7">
        <v>0</v>
      </c>
      <c r="AB866" s="7">
        <v>0</v>
      </c>
      <c r="AC866" s="7">
        <v>0</v>
      </c>
      <c r="AD866" s="7">
        <v>0</v>
      </c>
      <c r="AE866" s="7">
        <v>0</v>
      </c>
      <c r="AF866" s="7">
        <v>0</v>
      </c>
      <c r="AG866" s="7">
        <v>0</v>
      </c>
      <c r="AH866" s="7">
        <v>0</v>
      </c>
      <c r="AI866" s="7">
        <v>0</v>
      </c>
      <c r="AJ866" s="7">
        <v>0</v>
      </c>
      <c r="AK866" s="7">
        <v>0</v>
      </c>
      <c r="AL866" s="7">
        <v>0</v>
      </c>
      <c r="AM866" s="7">
        <v>0</v>
      </c>
      <c r="AN866" s="7">
        <v>0</v>
      </c>
      <c r="AO866" s="7">
        <v>0</v>
      </c>
      <c r="AP866" s="7">
        <v>0</v>
      </c>
      <c r="AQ866" s="7">
        <v>0</v>
      </c>
      <c r="AR866" s="7">
        <v>0</v>
      </c>
      <c r="AS866" s="7">
        <v>0</v>
      </c>
      <c r="AT866" s="7">
        <v>0</v>
      </c>
      <c r="AU866" s="7">
        <v>0</v>
      </c>
      <c r="AV866" s="7">
        <v>0</v>
      </c>
      <c r="AW866" s="7">
        <v>0</v>
      </c>
      <c r="AX866" s="7">
        <v>0</v>
      </c>
      <c r="AY866" s="7">
        <v>0</v>
      </c>
      <c r="AZ866" s="7">
        <v>0</v>
      </c>
      <c r="BA866" s="7">
        <v>0</v>
      </c>
      <c r="BB866" s="7">
        <v>0</v>
      </c>
      <c r="BC866" s="7">
        <v>0</v>
      </c>
      <c r="BD866" s="7">
        <v>0</v>
      </c>
      <c r="BE866" s="7">
        <v>0</v>
      </c>
    </row>
    <row r="867" spans="1:57" s="6" customFormat="1" x14ac:dyDescent="0.2">
      <c r="A867" s="1">
        <v>1253</v>
      </c>
      <c r="B867" s="2">
        <v>28395</v>
      </c>
      <c r="C867" s="2">
        <v>0</v>
      </c>
      <c r="D867" s="18">
        <v>43204</v>
      </c>
      <c r="E867" s="1" t="s">
        <v>3</v>
      </c>
      <c r="F867" s="1" t="s">
        <v>4</v>
      </c>
      <c r="G867" s="16" t="s">
        <v>608</v>
      </c>
      <c r="H867" s="1">
        <v>0</v>
      </c>
      <c r="I867" s="5">
        <v>25435.918000000267</v>
      </c>
      <c r="J867" s="1">
        <v>240</v>
      </c>
      <c r="K867" s="1">
        <v>240</v>
      </c>
      <c r="L867" s="1">
        <v>0</v>
      </c>
      <c r="M867" s="1">
        <v>0</v>
      </c>
      <c r="N867" s="1">
        <v>0</v>
      </c>
      <c r="O867" s="1">
        <v>0</v>
      </c>
      <c r="P867" s="1">
        <v>240</v>
      </c>
      <c r="Q867" s="5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240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</row>
    <row r="868" spans="1:57" s="13" customFormat="1" x14ac:dyDescent="0.2">
      <c r="A868" s="7">
        <v>1254</v>
      </c>
      <c r="B868" s="8">
        <v>28395</v>
      </c>
      <c r="C868" s="8">
        <v>1122</v>
      </c>
      <c r="D868" s="19">
        <v>43204</v>
      </c>
      <c r="E868" s="7" t="s">
        <v>21</v>
      </c>
      <c r="F868" s="7" t="s">
        <v>110</v>
      </c>
      <c r="G868" s="20" t="s">
        <v>606</v>
      </c>
      <c r="H868" s="7">
        <v>0</v>
      </c>
      <c r="I868" s="11">
        <v>25585.918000000267</v>
      </c>
      <c r="J868" s="7">
        <v>150</v>
      </c>
      <c r="K868" s="7">
        <v>150</v>
      </c>
      <c r="L868" s="7">
        <v>0</v>
      </c>
      <c r="M868" s="7">
        <v>0</v>
      </c>
      <c r="N868" s="7">
        <v>150</v>
      </c>
      <c r="O868" s="7">
        <v>0</v>
      </c>
      <c r="P868" s="7">
        <v>0</v>
      </c>
      <c r="Q868" s="11">
        <v>150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0</v>
      </c>
      <c r="AC868" s="7">
        <v>0</v>
      </c>
      <c r="AD868" s="7">
        <v>0</v>
      </c>
      <c r="AE868" s="7">
        <v>0</v>
      </c>
      <c r="AF868" s="7">
        <v>0</v>
      </c>
      <c r="AG868" s="7">
        <v>0</v>
      </c>
      <c r="AH868" s="7">
        <v>0</v>
      </c>
      <c r="AI868" s="7">
        <v>0</v>
      </c>
      <c r="AJ868" s="7">
        <v>0</v>
      </c>
      <c r="AK868" s="7">
        <v>0</v>
      </c>
      <c r="AL868" s="7">
        <v>0</v>
      </c>
      <c r="AM868" s="7">
        <v>0</v>
      </c>
      <c r="AN868" s="7">
        <v>0</v>
      </c>
      <c r="AO868" s="7">
        <v>0</v>
      </c>
      <c r="AP868" s="7">
        <v>0</v>
      </c>
      <c r="AQ868" s="7">
        <v>0</v>
      </c>
      <c r="AR868" s="7">
        <v>0</v>
      </c>
      <c r="AS868" s="7">
        <v>0</v>
      </c>
      <c r="AT868" s="7">
        <v>0</v>
      </c>
      <c r="AU868" s="7">
        <v>0</v>
      </c>
      <c r="AV868" s="7">
        <v>0</v>
      </c>
      <c r="AW868" s="7">
        <v>0</v>
      </c>
      <c r="AX868" s="7">
        <v>0</v>
      </c>
      <c r="AY868" s="7">
        <v>0</v>
      </c>
      <c r="AZ868" s="7">
        <v>0</v>
      </c>
      <c r="BA868" s="7">
        <v>0</v>
      </c>
      <c r="BB868" s="7">
        <v>0</v>
      </c>
      <c r="BC868" s="7">
        <v>0</v>
      </c>
      <c r="BD868" s="7">
        <v>0</v>
      </c>
      <c r="BE868" s="7">
        <v>0</v>
      </c>
    </row>
    <row r="869" spans="1:57" s="6" customFormat="1" x14ac:dyDescent="0.2">
      <c r="A869" s="1">
        <v>1255</v>
      </c>
      <c r="B869" s="2">
        <v>28395</v>
      </c>
      <c r="C869" s="2">
        <v>0</v>
      </c>
      <c r="D869" s="18">
        <v>43204</v>
      </c>
      <c r="E869" s="1" t="s">
        <v>6</v>
      </c>
      <c r="F869" s="1" t="s">
        <v>4</v>
      </c>
      <c r="G869" s="16" t="s">
        <v>609</v>
      </c>
      <c r="H869" s="1">
        <v>0</v>
      </c>
      <c r="I869" s="5">
        <v>25485.918000000267</v>
      </c>
      <c r="J869" s="1">
        <v>100</v>
      </c>
      <c r="K869" s="1">
        <v>100</v>
      </c>
      <c r="L869" s="1">
        <v>0</v>
      </c>
      <c r="M869" s="1">
        <v>0</v>
      </c>
      <c r="N869" s="1">
        <v>0</v>
      </c>
      <c r="O869" s="1">
        <v>0</v>
      </c>
      <c r="P869" s="1">
        <v>100</v>
      </c>
      <c r="Q869" s="5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100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</row>
    <row r="870" spans="1:57" s="13" customFormat="1" x14ac:dyDescent="0.2">
      <c r="A870" s="7">
        <v>1256</v>
      </c>
      <c r="B870" s="8">
        <v>28395</v>
      </c>
      <c r="C870" s="8">
        <v>0</v>
      </c>
      <c r="D870" s="19">
        <v>43204</v>
      </c>
      <c r="E870" s="7" t="s">
        <v>6</v>
      </c>
      <c r="F870" s="7" t="s">
        <v>4</v>
      </c>
      <c r="G870" s="20" t="s">
        <v>610</v>
      </c>
      <c r="H870" s="7">
        <v>0</v>
      </c>
      <c r="I870" s="11">
        <v>25385.918000000267</v>
      </c>
      <c r="J870" s="7">
        <v>100</v>
      </c>
      <c r="K870" s="7">
        <v>100</v>
      </c>
      <c r="L870" s="7">
        <v>0</v>
      </c>
      <c r="M870" s="7">
        <v>0</v>
      </c>
      <c r="N870" s="7">
        <v>0</v>
      </c>
      <c r="O870" s="7">
        <v>0</v>
      </c>
      <c r="P870" s="7">
        <v>100</v>
      </c>
      <c r="Q870" s="11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100</v>
      </c>
      <c r="X870" s="7">
        <v>0</v>
      </c>
      <c r="Y870" s="7">
        <v>0</v>
      </c>
      <c r="Z870" s="7">
        <v>0</v>
      </c>
      <c r="AA870" s="7">
        <v>0</v>
      </c>
      <c r="AB870" s="7">
        <v>0</v>
      </c>
      <c r="AC870" s="7">
        <v>0</v>
      </c>
      <c r="AD870" s="7">
        <v>0</v>
      </c>
      <c r="AE870" s="7">
        <v>0</v>
      </c>
      <c r="AF870" s="7">
        <v>0</v>
      </c>
      <c r="AG870" s="7">
        <v>0</v>
      </c>
      <c r="AH870" s="7">
        <v>0</v>
      </c>
      <c r="AI870" s="7">
        <v>0</v>
      </c>
      <c r="AJ870" s="7">
        <v>0</v>
      </c>
      <c r="AK870" s="7">
        <v>0</v>
      </c>
      <c r="AL870" s="7">
        <v>0</v>
      </c>
      <c r="AM870" s="7">
        <v>0</v>
      </c>
      <c r="AN870" s="7">
        <v>0</v>
      </c>
      <c r="AO870" s="7">
        <v>0</v>
      </c>
      <c r="AP870" s="7">
        <v>0</v>
      </c>
      <c r="AQ870" s="7">
        <v>0</v>
      </c>
      <c r="AR870" s="7">
        <v>0</v>
      </c>
      <c r="AS870" s="7">
        <v>0</v>
      </c>
      <c r="AT870" s="7">
        <v>0</v>
      </c>
      <c r="AU870" s="7">
        <v>0</v>
      </c>
      <c r="AV870" s="7">
        <v>0</v>
      </c>
      <c r="AW870" s="7">
        <v>0</v>
      </c>
      <c r="AX870" s="7">
        <v>0</v>
      </c>
      <c r="AY870" s="7">
        <v>0</v>
      </c>
      <c r="AZ870" s="7">
        <v>0</v>
      </c>
      <c r="BA870" s="7">
        <v>0</v>
      </c>
      <c r="BB870" s="7">
        <v>0</v>
      </c>
      <c r="BC870" s="7">
        <v>0</v>
      </c>
      <c r="BD870" s="7">
        <v>0</v>
      </c>
      <c r="BE870" s="7">
        <v>0</v>
      </c>
    </row>
    <row r="871" spans="1:57" s="6" customFormat="1" x14ac:dyDescent="0.2">
      <c r="A871" s="1">
        <v>1257</v>
      </c>
      <c r="B871" s="2">
        <v>28395</v>
      </c>
      <c r="C871" s="2">
        <v>8008</v>
      </c>
      <c r="D871" s="18">
        <v>43204</v>
      </c>
      <c r="E871" s="1" t="s">
        <v>40</v>
      </c>
      <c r="F871" s="1" t="s">
        <v>41</v>
      </c>
      <c r="G871" s="16" t="s">
        <v>611</v>
      </c>
      <c r="H871" s="1">
        <v>0</v>
      </c>
      <c r="I871" s="5">
        <v>25685.918000000267</v>
      </c>
      <c r="J871" s="1">
        <v>300</v>
      </c>
      <c r="K871" s="1">
        <v>300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5">
        <v>300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300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</row>
    <row r="872" spans="1:57" s="13" customFormat="1" x14ac:dyDescent="0.2">
      <c r="A872" s="7">
        <v>1258</v>
      </c>
      <c r="B872" s="8">
        <v>28395</v>
      </c>
      <c r="C872" s="8">
        <v>6801</v>
      </c>
      <c r="D872" s="19">
        <v>43204</v>
      </c>
      <c r="E872" s="7" t="s">
        <v>10</v>
      </c>
      <c r="F872" s="7" t="s">
        <v>4</v>
      </c>
      <c r="G872" s="20" t="s">
        <v>612</v>
      </c>
      <c r="H872" s="7">
        <v>0</v>
      </c>
      <c r="I872" s="11">
        <v>24685.918000000267</v>
      </c>
      <c r="J872" s="7">
        <v>1000</v>
      </c>
      <c r="K872" s="7">
        <v>1000</v>
      </c>
      <c r="L872" s="7">
        <v>0</v>
      </c>
      <c r="M872" s="7">
        <v>0</v>
      </c>
      <c r="N872" s="7">
        <v>0</v>
      </c>
      <c r="O872" s="7">
        <v>0</v>
      </c>
      <c r="P872" s="7">
        <v>1000</v>
      </c>
      <c r="Q872" s="11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1000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  <c r="AC872" s="7">
        <v>0</v>
      </c>
      <c r="AD872" s="7">
        <v>0</v>
      </c>
      <c r="AE872" s="7">
        <v>0</v>
      </c>
      <c r="AF872" s="7">
        <v>0</v>
      </c>
      <c r="AG872" s="7">
        <v>0</v>
      </c>
      <c r="AH872" s="7">
        <v>0</v>
      </c>
      <c r="AI872" s="7">
        <v>0</v>
      </c>
      <c r="AJ872" s="7">
        <v>0</v>
      </c>
      <c r="AK872" s="7">
        <v>0</v>
      </c>
      <c r="AL872" s="7">
        <v>0</v>
      </c>
      <c r="AM872" s="7">
        <v>0</v>
      </c>
      <c r="AN872" s="7">
        <v>0</v>
      </c>
      <c r="AO872" s="7">
        <v>0</v>
      </c>
      <c r="AP872" s="7">
        <v>0</v>
      </c>
      <c r="AQ872" s="7">
        <v>0</v>
      </c>
      <c r="AR872" s="7">
        <v>0</v>
      </c>
      <c r="AS872" s="7">
        <v>0</v>
      </c>
      <c r="AT872" s="7">
        <v>0</v>
      </c>
      <c r="AU872" s="7">
        <v>0</v>
      </c>
      <c r="AV872" s="7">
        <v>0</v>
      </c>
      <c r="AW872" s="7">
        <v>0</v>
      </c>
      <c r="AX872" s="7">
        <v>0</v>
      </c>
      <c r="AY872" s="7">
        <v>0</v>
      </c>
      <c r="AZ872" s="7">
        <v>0</v>
      </c>
      <c r="BA872" s="7">
        <v>0</v>
      </c>
      <c r="BB872" s="7">
        <v>0</v>
      </c>
      <c r="BC872" s="7">
        <v>0</v>
      </c>
      <c r="BD872" s="7">
        <v>0</v>
      </c>
      <c r="BE872" s="7">
        <v>0</v>
      </c>
    </row>
    <row r="873" spans="1:57" s="6" customFormat="1" x14ac:dyDescent="0.2">
      <c r="A873" s="1">
        <v>1259</v>
      </c>
      <c r="B873" s="2">
        <v>28395</v>
      </c>
      <c r="C873" s="2">
        <v>1122</v>
      </c>
      <c r="D873" s="18">
        <v>43204</v>
      </c>
      <c r="E873" s="1" t="s">
        <v>24</v>
      </c>
      <c r="F873" s="1" t="s">
        <v>110</v>
      </c>
      <c r="G873" s="16" t="s">
        <v>613</v>
      </c>
      <c r="H873" s="1">
        <v>0</v>
      </c>
      <c r="I873" s="5">
        <v>24485.918000000267</v>
      </c>
      <c r="J873" s="1">
        <v>200</v>
      </c>
      <c r="K873" s="1">
        <v>200</v>
      </c>
      <c r="L873" s="1">
        <v>0</v>
      </c>
      <c r="M873" s="1">
        <v>0</v>
      </c>
      <c r="N873" s="1">
        <v>0</v>
      </c>
      <c r="O873" s="1">
        <v>200</v>
      </c>
      <c r="P873" s="1">
        <v>200</v>
      </c>
      <c r="Q873" s="5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</row>
    <row r="874" spans="1:57" s="13" customFormat="1" x14ac:dyDescent="0.2">
      <c r="A874" s="7">
        <v>1260</v>
      </c>
      <c r="B874" s="8">
        <v>28395</v>
      </c>
      <c r="C874" s="8">
        <v>6220</v>
      </c>
      <c r="D874" s="19">
        <v>43204</v>
      </c>
      <c r="E874" s="7" t="s">
        <v>10</v>
      </c>
      <c r="F874" s="7" t="s">
        <v>4</v>
      </c>
      <c r="G874" s="20" t="s">
        <v>614</v>
      </c>
      <c r="H874" s="7">
        <v>0</v>
      </c>
      <c r="I874" s="11">
        <v>24178.478000000268</v>
      </c>
      <c r="J874" s="7">
        <v>307.44</v>
      </c>
      <c r="K874" s="7">
        <v>307.44</v>
      </c>
      <c r="L874" s="7">
        <v>0</v>
      </c>
      <c r="M874" s="7">
        <v>0</v>
      </c>
      <c r="N874" s="7">
        <v>0</v>
      </c>
      <c r="O874" s="7">
        <v>0</v>
      </c>
      <c r="P874" s="7">
        <v>307.44</v>
      </c>
      <c r="Q874" s="11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307.44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7">
        <v>0</v>
      </c>
      <c r="AH874" s="7">
        <v>0</v>
      </c>
      <c r="AI874" s="7">
        <v>0</v>
      </c>
      <c r="AJ874" s="7">
        <v>0</v>
      </c>
      <c r="AK874" s="7">
        <v>0</v>
      </c>
      <c r="AL874" s="7">
        <v>0</v>
      </c>
      <c r="AM874" s="7">
        <v>0</v>
      </c>
      <c r="AN874" s="7">
        <v>0</v>
      </c>
      <c r="AO874" s="7">
        <v>0</v>
      </c>
      <c r="AP874" s="7">
        <v>0</v>
      </c>
      <c r="AQ874" s="7">
        <v>0</v>
      </c>
      <c r="AR874" s="7">
        <v>0</v>
      </c>
      <c r="AS874" s="7">
        <v>0</v>
      </c>
      <c r="AT874" s="7">
        <v>0</v>
      </c>
      <c r="AU874" s="7">
        <v>0</v>
      </c>
      <c r="AV874" s="7">
        <v>0</v>
      </c>
      <c r="AW874" s="7">
        <v>0</v>
      </c>
      <c r="AX874" s="7">
        <v>0</v>
      </c>
      <c r="AY874" s="7">
        <v>0</v>
      </c>
      <c r="AZ874" s="7">
        <v>0</v>
      </c>
      <c r="BA874" s="7">
        <v>0</v>
      </c>
      <c r="BB874" s="7">
        <v>0</v>
      </c>
      <c r="BC874" s="7">
        <v>0</v>
      </c>
      <c r="BD874" s="7">
        <v>0</v>
      </c>
      <c r="BE874" s="7">
        <v>0</v>
      </c>
    </row>
    <row r="875" spans="1:57" s="6" customFormat="1" x14ac:dyDescent="0.2">
      <c r="A875" s="1">
        <v>1261</v>
      </c>
      <c r="B875" s="2">
        <v>28395</v>
      </c>
      <c r="C875" s="2">
        <v>0</v>
      </c>
      <c r="D875" s="18">
        <v>43204</v>
      </c>
      <c r="E875" s="1" t="s">
        <v>10</v>
      </c>
      <c r="F875" s="1" t="s">
        <v>4</v>
      </c>
      <c r="G875" s="16" t="s">
        <v>615</v>
      </c>
      <c r="H875" s="1">
        <v>0</v>
      </c>
      <c r="I875" s="5">
        <v>23178.478000000268</v>
      </c>
      <c r="J875" s="1">
        <v>1000</v>
      </c>
      <c r="K875" s="1">
        <v>1000</v>
      </c>
      <c r="L875" s="1">
        <v>0</v>
      </c>
      <c r="M875" s="1">
        <v>0</v>
      </c>
      <c r="N875" s="1">
        <v>0</v>
      </c>
      <c r="O875" s="1">
        <v>0</v>
      </c>
      <c r="P875" s="1">
        <v>1000</v>
      </c>
      <c r="Q875" s="5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1000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</row>
    <row r="876" spans="1:57" s="13" customFormat="1" x14ac:dyDescent="0.2">
      <c r="A876" s="7">
        <v>1262</v>
      </c>
      <c r="B876" s="8">
        <v>28395</v>
      </c>
      <c r="C876" s="8">
        <v>1123</v>
      </c>
      <c r="D876" s="19">
        <v>43204</v>
      </c>
      <c r="E876" s="7" t="s">
        <v>24</v>
      </c>
      <c r="F876" s="7" t="s">
        <v>110</v>
      </c>
      <c r="G876" s="20" t="s">
        <v>294</v>
      </c>
      <c r="H876" s="7">
        <v>0</v>
      </c>
      <c r="I876" s="11">
        <v>21178.478000000268</v>
      </c>
      <c r="J876" s="7">
        <v>2000</v>
      </c>
      <c r="K876" s="7">
        <v>2000</v>
      </c>
      <c r="L876" s="7">
        <v>0</v>
      </c>
      <c r="M876" s="7">
        <v>0</v>
      </c>
      <c r="N876" s="7">
        <v>0</v>
      </c>
      <c r="O876" s="7">
        <v>2000</v>
      </c>
      <c r="P876" s="7">
        <v>2000</v>
      </c>
      <c r="Q876" s="11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7">
        <v>0</v>
      </c>
      <c r="AE876" s="7">
        <v>0</v>
      </c>
      <c r="AF876" s="7">
        <v>0</v>
      </c>
      <c r="AG876" s="7">
        <v>0</v>
      </c>
      <c r="AH876" s="7">
        <v>0</v>
      </c>
      <c r="AI876" s="7">
        <v>0</v>
      </c>
      <c r="AJ876" s="7">
        <v>0</v>
      </c>
      <c r="AK876" s="7">
        <v>0</v>
      </c>
      <c r="AL876" s="7">
        <v>0</v>
      </c>
      <c r="AM876" s="7">
        <v>0</v>
      </c>
      <c r="AN876" s="7">
        <v>0</v>
      </c>
      <c r="AO876" s="7">
        <v>0</v>
      </c>
      <c r="AP876" s="7">
        <v>0</v>
      </c>
      <c r="AQ876" s="7">
        <v>0</v>
      </c>
      <c r="AR876" s="7">
        <v>0</v>
      </c>
      <c r="AS876" s="7">
        <v>0</v>
      </c>
      <c r="AT876" s="7">
        <v>0</v>
      </c>
      <c r="AU876" s="7">
        <v>0</v>
      </c>
      <c r="AV876" s="7">
        <v>0</v>
      </c>
      <c r="AW876" s="7">
        <v>0</v>
      </c>
      <c r="AX876" s="7">
        <v>0</v>
      </c>
      <c r="AY876" s="7">
        <v>0</v>
      </c>
      <c r="AZ876" s="7">
        <v>0</v>
      </c>
      <c r="BA876" s="7">
        <v>0</v>
      </c>
      <c r="BB876" s="7">
        <v>0</v>
      </c>
      <c r="BC876" s="7">
        <v>0</v>
      </c>
      <c r="BD876" s="7">
        <v>0</v>
      </c>
      <c r="BE876" s="7">
        <v>0</v>
      </c>
    </row>
    <row r="877" spans="1:57" s="6" customFormat="1" x14ac:dyDescent="0.2">
      <c r="A877" s="1">
        <v>1263</v>
      </c>
      <c r="B877" s="2">
        <v>28395</v>
      </c>
      <c r="C877" s="2">
        <v>1113</v>
      </c>
      <c r="D877" s="18">
        <v>43204</v>
      </c>
      <c r="E877" s="1" t="s">
        <v>24</v>
      </c>
      <c r="F877" s="1" t="s">
        <v>110</v>
      </c>
      <c r="G877" s="16" t="s">
        <v>616</v>
      </c>
      <c r="H877" s="1">
        <v>0</v>
      </c>
      <c r="I877" s="5">
        <v>20278.478000000268</v>
      </c>
      <c r="J877" s="1">
        <v>900</v>
      </c>
      <c r="K877" s="1">
        <v>900</v>
      </c>
      <c r="L877" s="1">
        <v>0</v>
      </c>
      <c r="M877" s="1">
        <v>0</v>
      </c>
      <c r="N877" s="1">
        <v>0</v>
      </c>
      <c r="O877" s="1">
        <v>900</v>
      </c>
      <c r="P877" s="1">
        <v>900</v>
      </c>
      <c r="Q877" s="5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</row>
    <row r="878" spans="1:57" s="13" customFormat="1" x14ac:dyDescent="0.2">
      <c r="A878" s="7">
        <v>1264</v>
      </c>
      <c r="B878" s="8">
        <v>28395</v>
      </c>
      <c r="C878" s="8">
        <v>1111</v>
      </c>
      <c r="D878" s="19">
        <v>43204</v>
      </c>
      <c r="E878" s="7" t="s">
        <v>21</v>
      </c>
      <c r="F878" s="7" t="s">
        <v>110</v>
      </c>
      <c r="G878" s="20" t="s">
        <v>313</v>
      </c>
      <c r="H878" s="7">
        <v>0</v>
      </c>
      <c r="I878" s="11">
        <v>20283.478000000268</v>
      </c>
      <c r="J878" s="7">
        <v>5</v>
      </c>
      <c r="K878" s="7">
        <v>5</v>
      </c>
      <c r="L878" s="7">
        <v>0</v>
      </c>
      <c r="M878" s="7">
        <v>0</v>
      </c>
      <c r="N878" s="7">
        <v>5</v>
      </c>
      <c r="O878" s="7">
        <v>0</v>
      </c>
      <c r="P878" s="7">
        <v>0</v>
      </c>
      <c r="Q878" s="11">
        <v>5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  <c r="AB878" s="7">
        <v>0</v>
      </c>
      <c r="AC878" s="7">
        <v>0</v>
      </c>
      <c r="AD878" s="7">
        <v>0</v>
      </c>
      <c r="AE878" s="7">
        <v>0</v>
      </c>
      <c r="AF878" s="7">
        <v>0</v>
      </c>
      <c r="AG878" s="7">
        <v>0</v>
      </c>
      <c r="AH878" s="7">
        <v>0</v>
      </c>
      <c r="AI878" s="7">
        <v>0</v>
      </c>
      <c r="AJ878" s="7">
        <v>0</v>
      </c>
      <c r="AK878" s="7">
        <v>0</v>
      </c>
      <c r="AL878" s="7">
        <v>0</v>
      </c>
      <c r="AM878" s="7">
        <v>0</v>
      </c>
      <c r="AN878" s="7">
        <v>0</v>
      </c>
      <c r="AO878" s="7">
        <v>0</v>
      </c>
      <c r="AP878" s="7">
        <v>0</v>
      </c>
      <c r="AQ878" s="7">
        <v>0</v>
      </c>
      <c r="AR878" s="7">
        <v>0</v>
      </c>
      <c r="AS878" s="7">
        <v>0</v>
      </c>
      <c r="AT878" s="7">
        <v>0</v>
      </c>
      <c r="AU878" s="7">
        <v>0</v>
      </c>
      <c r="AV878" s="7">
        <v>0</v>
      </c>
      <c r="AW878" s="7">
        <v>0</v>
      </c>
      <c r="AX878" s="7">
        <v>0</v>
      </c>
      <c r="AY878" s="7">
        <v>0</v>
      </c>
      <c r="AZ878" s="7">
        <v>0</v>
      </c>
      <c r="BA878" s="7">
        <v>0</v>
      </c>
      <c r="BB878" s="7">
        <v>0</v>
      </c>
      <c r="BC878" s="7">
        <v>0</v>
      </c>
      <c r="BD878" s="7">
        <v>0</v>
      </c>
      <c r="BE878" s="7">
        <v>0</v>
      </c>
    </row>
    <row r="879" spans="1:57" s="6" customFormat="1" x14ac:dyDescent="0.2">
      <c r="A879" s="1">
        <v>1265</v>
      </c>
      <c r="B879" s="2">
        <v>28395</v>
      </c>
      <c r="C879" s="2">
        <v>6220</v>
      </c>
      <c r="D879" s="18">
        <v>43204</v>
      </c>
      <c r="E879" s="1" t="s">
        <v>10</v>
      </c>
      <c r="F879" s="1" t="s">
        <v>4</v>
      </c>
      <c r="G879" s="16" t="s">
        <v>617</v>
      </c>
      <c r="H879" s="1">
        <v>0</v>
      </c>
      <c r="I879" s="5">
        <v>20258.478000000268</v>
      </c>
      <c r="J879" s="1">
        <v>25</v>
      </c>
      <c r="K879" s="1">
        <v>25</v>
      </c>
      <c r="L879" s="1">
        <v>0</v>
      </c>
      <c r="M879" s="1">
        <v>0</v>
      </c>
      <c r="N879" s="1">
        <v>0</v>
      </c>
      <c r="O879" s="1">
        <v>0</v>
      </c>
      <c r="P879" s="1">
        <v>25</v>
      </c>
      <c r="Q879" s="5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25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</row>
    <row r="880" spans="1:57" s="13" customFormat="1" x14ac:dyDescent="0.2">
      <c r="A880" s="7">
        <v>1266</v>
      </c>
      <c r="B880" s="8">
        <v>28395</v>
      </c>
      <c r="C880" s="8">
        <v>1010</v>
      </c>
      <c r="D880" s="19">
        <v>43205</v>
      </c>
      <c r="E880" s="7" t="s">
        <v>21</v>
      </c>
      <c r="F880" s="7" t="s">
        <v>22</v>
      </c>
      <c r="G880" s="20" t="s">
        <v>23</v>
      </c>
      <c r="H880" s="7">
        <v>0</v>
      </c>
      <c r="I880" s="11">
        <v>21273.478000000268</v>
      </c>
      <c r="J880" s="7">
        <v>1015</v>
      </c>
      <c r="K880" s="7">
        <v>1015</v>
      </c>
      <c r="L880" s="7">
        <v>1015</v>
      </c>
      <c r="M880" s="7">
        <v>0</v>
      </c>
      <c r="N880" s="7">
        <v>0</v>
      </c>
      <c r="O880" s="7">
        <v>0</v>
      </c>
      <c r="P880" s="7">
        <v>0</v>
      </c>
      <c r="Q880" s="11">
        <v>1015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>
        <v>0</v>
      </c>
      <c r="AC880" s="7">
        <v>0</v>
      </c>
      <c r="AD880" s="7">
        <v>0</v>
      </c>
      <c r="AE880" s="7">
        <v>0</v>
      </c>
      <c r="AF880" s="7">
        <v>0</v>
      </c>
      <c r="AG880" s="7">
        <v>0</v>
      </c>
      <c r="AH880" s="7">
        <v>0</v>
      </c>
      <c r="AI880" s="7">
        <v>0</v>
      </c>
      <c r="AJ880" s="7">
        <v>0</v>
      </c>
      <c r="AK880" s="7">
        <v>0</v>
      </c>
      <c r="AL880" s="7">
        <v>0</v>
      </c>
      <c r="AM880" s="7">
        <v>0</v>
      </c>
      <c r="AN880" s="7">
        <v>0</v>
      </c>
      <c r="AO880" s="7">
        <v>0</v>
      </c>
      <c r="AP880" s="7">
        <v>0</v>
      </c>
      <c r="AQ880" s="7">
        <v>0</v>
      </c>
      <c r="AR880" s="7">
        <v>0</v>
      </c>
      <c r="AS880" s="7">
        <v>0</v>
      </c>
      <c r="AT880" s="7">
        <v>0</v>
      </c>
      <c r="AU880" s="7">
        <v>0</v>
      </c>
      <c r="AV880" s="7">
        <v>0</v>
      </c>
      <c r="AW880" s="7">
        <v>0</v>
      </c>
      <c r="AX880" s="7">
        <v>0</v>
      </c>
      <c r="AY880" s="7">
        <v>0</v>
      </c>
      <c r="AZ880" s="7">
        <v>0</v>
      </c>
      <c r="BA880" s="7">
        <v>0</v>
      </c>
      <c r="BB880" s="7">
        <v>0</v>
      </c>
      <c r="BC880" s="7">
        <v>0</v>
      </c>
      <c r="BD880" s="7">
        <v>0</v>
      </c>
      <c r="BE880" s="7">
        <v>0</v>
      </c>
    </row>
    <row r="881" spans="1:57" s="6" customFormat="1" x14ac:dyDescent="0.2">
      <c r="A881" s="1">
        <v>1267</v>
      </c>
      <c r="B881" s="2">
        <v>28395</v>
      </c>
      <c r="C881" s="2">
        <v>0</v>
      </c>
      <c r="D881" s="18">
        <v>43205</v>
      </c>
      <c r="E881" s="1" t="s">
        <v>6</v>
      </c>
      <c r="F881" s="1" t="s">
        <v>4</v>
      </c>
      <c r="G881" s="16" t="s">
        <v>618</v>
      </c>
      <c r="H881" s="1">
        <v>0</v>
      </c>
      <c r="I881" s="5">
        <v>21173.478000000268</v>
      </c>
      <c r="J881" s="1">
        <v>100</v>
      </c>
      <c r="K881" s="1">
        <v>100</v>
      </c>
      <c r="L881" s="1">
        <v>0</v>
      </c>
      <c r="M881" s="1">
        <v>0</v>
      </c>
      <c r="N881" s="1">
        <v>0</v>
      </c>
      <c r="O881" s="1">
        <v>0</v>
      </c>
      <c r="P881" s="1">
        <v>100</v>
      </c>
      <c r="Q881" s="5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100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</row>
    <row r="882" spans="1:57" s="13" customFormat="1" x14ac:dyDescent="0.2">
      <c r="A882" s="7">
        <v>1268</v>
      </c>
      <c r="B882" s="8">
        <v>28395</v>
      </c>
      <c r="C882" s="8">
        <v>1122</v>
      </c>
      <c r="D882" s="19">
        <v>43205</v>
      </c>
      <c r="E882" s="7" t="s">
        <v>24</v>
      </c>
      <c r="F882" s="7" t="s">
        <v>110</v>
      </c>
      <c r="G882" s="20" t="s">
        <v>360</v>
      </c>
      <c r="H882" s="7">
        <v>0</v>
      </c>
      <c r="I882" s="11">
        <v>20973.478000000268</v>
      </c>
      <c r="J882" s="7">
        <v>200</v>
      </c>
      <c r="K882" s="7">
        <v>200</v>
      </c>
      <c r="L882" s="7">
        <v>0</v>
      </c>
      <c r="M882" s="7">
        <v>0</v>
      </c>
      <c r="N882" s="7">
        <v>0</v>
      </c>
      <c r="O882" s="7">
        <v>200</v>
      </c>
      <c r="P882" s="7">
        <v>200</v>
      </c>
      <c r="Q882" s="11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>
        <v>0</v>
      </c>
      <c r="AC882" s="7">
        <v>0</v>
      </c>
      <c r="AD882" s="7">
        <v>0</v>
      </c>
      <c r="AE882" s="7">
        <v>0</v>
      </c>
      <c r="AF882" s="7">
        <v>0</v>
      </c>
      <c r="AG882" s="7">
        <v>0</v>
      </c>
      <c r="AH882" s="7">
        <v>0</v>
      </c>
      <c r="AI882" s="7">
        <v>0</v>
      </c>
      <c r="AJ882" s="7">
        <v>0</v>
      </c>
      <c r="AK882" s="7">
        <v>0</v>
      </c>
      <c r="AL882" s="7">
        <v>0</v>
      </c>
      <c r="AM882" s="7">
        <v>0</v>
      </c>
      <c r="AN882" s="7">
        <v>0</v>
      </c>
      <c r="AO882" s="7">
        <v>0</v>
      </c>
      <c r="AP882" s="7">
        <v>0</v>
      </c>
      <c r="AQ882" s="7">
        <v>0</v>
      </c>
      <c r="AR882" s="7">
        <v>0</v>
      </c>
      <c r="AS882" s="7">
        <v>0</v>
      </c>
      <c r="AT882" s="7">
        <v>0</v>
      </c>
      <c r="AU882" s="7">
        <v>0</v>
      </c>
      <c r="AV882" s="7">
        <v>0</v>
      </c>
      <c r="AW882" s="7">
        <v>0</v>
      </c>
      <c r="AX882" s="7">
        <v>0</v>
      </c>
      <c r="AY882" s="7">
        <v>0</v>
      </c>
      <c r="AZ882" s="7">
        <v>0</v>
      </c>
      <c r="BA882" s="7">
        <v>0</v>
      </c>
      <c r="BB882" s="7">
        <v>0</v>
      </c>
      <c r="BC882" s="7">
        <v>0</v>
      </c>
      <c r="BD882" s="7">
        <v>0</v>
      </c>
      <c r="BE882" s="7">
        <v>0</v>
      </c>
    </row>
    <row r="883" spans="1:57" s="6" customFormat="1" x14ac:dyDescent="0.2">
      <c r="A883" s="1">
        <v>1269</v>
      </c>
      <c r="B883" s="2">
        <v>28395</v>
      </c>
      <c r="C883" s="2">
        <v>1111</v>
      </c>
      <c r="D883" s="18">
        <v>43205</v>
      </c>
      <c r="E883" s="1" t="s">
        <v>24</v>
      </c>
      <c r="F883" s="1" t="s">
        <v>110</v>
      </c>
      <c r="G883" s="16" t="s">
        <v>595</v>
      </c>
      <c r="H883" s="1">
        <v>0</v>
      </c>
      <c r="I883" s="5">
        <v>20923.478000000268</v>
      </c>
      <c r="J883" s="1">
        <v>50</v>
      </c>
      <c r="K883" s="1">
        <v>50</v>
      </c>
      <c r="L883" s="1">
        <v>0</v>
      </c>
      <c r="M883" s="1">
        <v>0</v>
      </c>
      <c r="N883" s="1">
        <v>0</v>
      </c>
      <c r="O883" s="1">
        <v>50</v>
      </c>
      <c r="P883" s="1">
        <v>50</v>
      </c>
      <c r="Q883" s="5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</row>
    <row r="884" spans="1:57" s="13" customFormat="1" x14ac:dyDescent="0.2">
      <c r="A884" s="7">
        <v>1270</v>
      </c>
      <c r="B884" s="8">
        <v>28395</v>
      </c>
      <c r="C884" s="8">
        <v>6220</v>
      </c>
      <c r="D884" s="19">
        <v>43205</v>
      </c>
      <c r="E884" s="7" t="s">
        <v>10</v>
      </c>
      <c r="F884" s="7" t="s">
        <v>4</v>
      </c>
      <c r="G884" s="20" t="s">
        <v>619</v>
      </c>
      <c r="H884" s="7">
        <v>0</v>
      </c>
      <c r="I884" s="11">
        <v>20893.478000000268</v>
      </c>
      <c r="J884" s="7">
        <v>30</v>
      </c>
      <c r="K884" s="7">
        <v>30</v>
      </c>
      <c r="L884" s="7">
        <v>0</v>
      </c>
      <c r="M884" s="7">
        <v>0</v>
      </c>
      <c r="N884" s="7">
        <v>0</v>
      </c>
      <c r="O884" s="7">
        <v>0</v>
      </c>
      <c r="P884" s="7">
        <v>30</v>
      </c>
      <c r="Q884" s="11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30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0</v>
      </c>
      <c r="AJ884" s="7">
        <v>0</v>
      </c>
      <c r="AK884" s="7">
        <v>0</v>
      </c>
      <c r="AL884" s="7">
        <v>0</v>
      </c>
      <c r="AM884" s="7">
        <v>0</v>
      </c>
      <c r="AN884" s="7">
        <v>0</v>
      </c>
      <c r="AO884" s="7">
        <v>0</v>
      </c>
      <c r="AP884" s="7">
        <v>0</v>
      </c>
      <c r="AQ884" s="7">
        <v>0</v>
      </c>
      <c r="AR884" s="7">
        <v>0</v>
      </c>
      <c r="AS884" s="7">
        <v>0</v>
      </c>
      <c r="AT884" s="7">
        <v>0</v>
      </c>
      <c r="AU884" s="7">
        <v>0</v>
      </c>
      <c r="AV884" s="7">
        <v>0</v>
      </c>
      <c r="AW884" s="7">
        <v>0</v>
      </c>
      <c r="AX884" s="7">
        <v>0</v>
      </c>
      <c r="AY884" s="7">
        <v>0</v>
      </c>
      <c r="AZ884" s="7">
        <v>0</v>
      </c>
      <c r="BA884" s="7">
        <v>0</v>
      </c>
      <c r="BB884" s="7">
        <v>0</v>
      </c>
      <c r="BC884" s="7">
        <v>0</v>
      </c>
      <c r="BD884" s="7">
        <v>0</v>
      </c>
      <c r="BE884" s="7">
        <v>0</v>
      </c>
    </row>
    <row r="885" spans="1:57" s="6" customFormat="1" x14ac:dyDescent="0.2">
      <c r="A885" s="1">
        <v>1271</v>
      </c>
      <c r="B885" s="2">
        <v>28395</v>
      </c>
      <c r="C885" s="2">
        <v>0</v>
      </c>
      <c r="D885" s="18">
        <v>43205</v>
      </c>
      <c r="E885" s="1" t="s">
        <v>3</v>
      </c>
      <c r="F885" s="1" t="s">
        <v>4</v>
      </c>
      <c r="G885" s="16" t="s">
        <v>620</v>
      </c>
      <c r="H885" s="1">
        <v>0</v>
      </c>
      <c r="I885" s="5">
        <v>20093.478000000268</v>
      </c>
      <c r="J885" s="1">
        <v>800</v>
      </c>
      <c r="K885" s="1">
        <v>800</v>
      </c>
      <c r="L885" s="1">
        <v>0</v>
      </c>
      <c r="M885" s="1">
        <v>0</v>
      </c>
      <c r="N885" s="1">
        <v>0</v>
      </c>
      <c r="O885" s="1">
        <v>0</v>
      </c>
      <c r="P885" s="1">
        <v>800</v>
      </c>
      <c r="Q885" s="5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800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</row>
    <row r="886" spans="1:57" s="13" customFormat="1" x14ac:dyDescent="0.2">
      <c r="A886" s="7">
        <v>1272</v>
      </c>
      <c r="B886" s="8">
        <v>28395</v>
      </c>
      <c r="C886" s="8">
        <v>1113</v>
      </c>
      <c r="D886" s="19">
        <v>43205</v>
      </c>
      <c r="E886" s="7" t="s">
        <v>21</v>
      </c>
      <c r="F886" s="7" t="s">
        <v>110</v>
      </c>
      <c r="G886" s="20" t="s">
        <v>621</v>
      </c>
      <c r="H886" s="7">
        <v>0</v>
      </c>
      <c r="I886" s="11">
        <v>18393.478000000268</v>
      </c>
      <c r="J886" s="7">
        <v>1700</v>
      </c>
      <c r="K886" s="7">
        <v>1700</v>
      </c>
      <c r="L886" s="7">
        <v>0</v>
      </c>
      <c r="M886" s="7">
        <v>0</v>
      </c>
      <c r="N886" s="7">
        <v>0</v>
      </c>
      <c r="O886" s="7">
        <v>1700</v>
      </c>
      <c r="P886" s="7">
        <v>1700</v>
      </c>
      <c r="Q886" s="11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0</v>
      </c>
      <c r="AI886" s="7">
        <v>0</v>
      </c>
      <c r="AJ886" s="7">
        <v>0</v>
      </c>
      <c r="AK886" s="7">
        <v>0</v>
      </c>
      <c r="AL886" s="7">
        <v>0</v>
      </c>
      <c r="AM886" s="7">
        <v>0</v>
      </c>
      <c r="AN886" s="7">
        <v>0</v>
      </c>
      <c r="AO886" s="7">
        <v>0</v>
      </c>
      <c r="AP886" s="7">
        <v>0</v>
      </c>
      <c r="AQ886" s="7">
        <v>0</v>
      </c>
      <c r="AR886" s="7">
        <v>0</v>
      </c>
      <c r="AS886" s="7">
        <v>0</v>
      </c>
      <c r="AT886" s="7">
        <v>0</v>
      </c>
      <c r="AU886" s="7">
        <v>0</v>
      </c>
      <c r="AV886" s="7">
        <v>0</v>
      </c>
      <c r="AW886" s="7">
        <v>0</v>
      </c>
      <c r="AX886" s="7">
        <v>0</v>
      </c>
      <c r="AY886" s="7">
        <v>0</v>
      </c>
      <c r="AZ886" s="7">
        <v>0</v>
      </c>
      <c r="BA886" s="7">
        <v>0</v>
      </c>
      <c r="BB886" s="7">
        <v>0</v>
      </c>
      <c r="BC886" s="7">
        <v>0</v>
      </c>
      <c r="BD886" s="7">
        <v>0</v>
      </c>
      <c r="BE886" s="7">
        <v>0</v>
      </c>
    </row>
    <row r="887" spans="1:57" s="6" customFormat="1" x14ac:dyDescent="0.2">
      <c r="A887" s="1">
        <v>1273</v>
      </c>
      <c r="B887" s="2">
        <v>28395</v>
      </c>
      <c r="C887" s="2">
        <v>0</v>
      </c>
      <c r="D887" s="18">
        <v>43205</v>
      </c>
      <c r="E887" s="1" t="s">
        <v>3</v>
      </c>
      <c r="F887" s="1" t="s">
        <v>4</v>
      </c>
      <c r="G887" s="16" t="s">
        <v>622</v>
      </c>
      <c r="H887" s="1">
        <v>0</v>
      </c>
      <c r="I887" s="5">
        <v>17793.478000000268</v>
      </c>
      <c r="J887" s="1">
        <v>600</v>
      </c>
      <c r="K887" s="1">
        <v>600</v>
      </c>
      <c r="L887" s="1">
        <v>0</v>
      </c>
      <c r="M887" s="1">
        <v>0</v>
      </c>
      <c r="N887" s="1">
        <v>0</v>
      </c>
      <c r="O887" s="1">
        <v>0</v>
      </c>
      <c r="P887" s="1">
        <v>600</v>
      </c>
      <c r="Q887" s="5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600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</row>
    <row r="888" spans="1:57" s="13" customFormat="1" x14ac:dyDescent="0.2">
      <c r="A888" s="7">
        <v>1274</v>
      </c>
      <c r="B888" s="8">
        <v>28395</v>
      </c>
      <c r="C888" s="8">
        <v>1010</v>
      </c>
      <c r="D888" s="19">
        <v>43205</v>
      </c>
      <c r="E888" s="7" t="s">
        <v>24</v>
      </c>
      <c r="F888" s="7" t="s">
        <v>22</v>
      </c>
      <c r="G888" s="20" t="s">
        <v>623</v>
      </c>
      <c r="H888" s="7">
        <v>0</v>
      </c>
      <c r="I888" s="11">
        <v>14793.478000000268</v>
      </c>
      <c r="J888" s="7">
        <v>3000</v>
      </c>
      <c r="K888" s="7">
        <v>3000</v>
      </c>
      <c r="L888" s="7">
        <v>0</v>
      </c>
      <c r="M888" s="7">
        <v>3000</v>
      </c>
      <c r="N888" s="7">
        <v>0</v>
      </c>
      <c r="O888" s="7">
        <v>0</v>
      </c>
      <c r="P888" s="7">
        <v>3000</v>
      </c>
      <c r="Q888" s="11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>
        <v>0</v>
      </c>
      <c r="AC888" s="7">
        <v>0</v>
      </c>
      <c r="AD888" s="7">
        <v>0</v>
      </c>
      <c r="AE888" s="7">
        <v>0</v>
      </c>
      <c r="AF888" s="7">
        <v>0</v>
      </c>
      <c r="AG888" s="7">
        <v>0</v>
      </c>
      <c r="AH888" s="7">
        <v>0</v>
      </c>
      <c r="AI888" s="7">
        <v>0</v>
      </c>
      <c r="AJ888" s="7">
        <v>0</v>
      </c>
      <c r="AK888" s="7">
        <v>0</v>
      </c>
      <c r="AL888" s="7">
        <v>0</v>
      </c>
      <c r="AM888" s="7">
        <v>0</v>
      </c>
      <c r="AN888" s="7">
        <v>0</v>
      </c>
      <c r="AO888" s="7">
        <v>0</v>
      </c>
      <c r="AP888" s="7">
        <v>0</v>
      </c>
      <c r="AQ888" s="7">
        <v>0</v>
      </c>
      <c r="AR888" s="7">
        <v>0</v>
      </c>
      <c r="AS888" s="7">
        <v>0</v>
      </c>
      <c r="AT888" s="7">
        <v>0</v>
      </c>
      <c r="AU888" s="7">
        <v>0</v>
      </c>
      <c r="AV888" s="7">
        <v>0</v>
      </c>
      <c r="AW888" s="7">
        <v>0</v>
      </c>
      <c r="AX888" s="7">
        <v>0</v>
      </c>
      <c r="AY888" s="7">
        <v>0</v>
      </c>
      <c r="AZ888" s="7">
        <v>0</v>
      </c>
      <c r="BA888" s="7">
        <v>0</v>
      </c>
      <c r="BB888" s="7">
        <v>0</v>
      </c>
      <c r="BC888" s="7">
        <v>0</v>
      </c>
      <c r="BD888" s="7">
        <v>0</v>
      </c>
      <c r="BE888" s="7">
        <v>0</v>
      </c>
    </row>
    <row r="889" spans="1:57" s="6" customFormat="1" x14ac:dyDescent="0.2">
      <c r="A889" s="1">
        <v>1275</v>
      </c>
      <c r="B889" s="2">
        <v>28395</v>
      </c>
      <c r="C889" s="2">
        <v>1111</v>
      </c>
      <c r="D889" s="18">
        <v>43205</v>
      </c>
      <c r="E889" s="1" t="s">
        <v>21</v>
      </c>
      <c r="F889" s="1" t="s">
        <v>110</v>
      </c>
      <c r="G889" s="16" t="s">
        <v>313</v>
      </c>
      <c r="H889" s="1">
        <v>0</v>
      </c>
      <c r="I889" s="5">
        <v>15393.478000000268</v>
      </c>
      <c r="J889" s="1">
        <v>600</v>
      </c>
      <c r="K889" s="1">
        <v>600</v>
      </c>
      <c r="L889" s="1">
        <v>0</v>
      </c>
      <c r="M889" s="1">
        <v>0</v>
      </c>
      <c r="N889" s="1">
        <v>600</v>
      </c>
      <c r="O889" s="1">
        <v>0</v>
      </c>
      <c r="P889" s="1">
        <v>0</v>
      </c>
      <c r="Q889" s="5">
        <v>600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</row>
    <row r="890" spans="1:57" s="13" customFormat="1" x14ac:dyDescent="0.2">
      <c r="A890" s="7">
        <v>1276</v>
      </c>
      <c r="B890" s="8">
        <v>28395</v>
      </c>
      <c r="C890" s="8">
        <v>1111</v>
      </c>
      <c r="D890" s="19">
        <v>43205</v>
      </c>
      <c r="E890" s="7" t="s">
        <v>21</v>
      </c>
      <c r="F890" s="7" t="s">
        <v>110</v>
      </c>
      <c r="G890" s="20" t="s">
        <v>314</v>
      </c>
      <c r="H890" s="7">
        <v>0</v>
      </c>
      <c r="I890" s="11">
        <v>14793.478000000268</v>
      </c>
      <c r="J890" s="7">
        <v>600</v>
      </c>
      <c r="K890" s="7">
        <v>600</v>
      </c>
      <c r="L890" s="7">
        <v>0</v>
      </c>
      <c r="M890" s="7">
        <v>0</v>
      </c>
      <c r="N890" s="7">
        <v>0</v>
      </c>
      <c r="O890" s="7">
        <v>600</v>
      </c>
      <c r="P890" s="7">
        <v>600</v>
      </c>
      <c r="Q890" s="11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0</v>
      </c>
      <c r="AC890" s="7">
        <v>0</v>
      </c>
      <c r="AD890" s="7">
        <v>0</v>
      </c>
      <c r="AE890" s="7">
        <v>0</v>
      </c>
      <c r="AF890" s="7">
        <v>0</v>
      </c>
      <c r="AG890" s="7">
        <v>0</v>
      </c>
      <c r="AH890" s="7">
        <v>0</v>
      </c>
      <c r="AI890" s="7">
        <v>0</v>
      </c>
      <c r="AJ890" s="7">
        <v>0</v>
      </c>
      <c r="AK890" s="7">
        <v>0</v>
      </c>
      <c r="AL890" s="7">
        <v>0</v>
      </c>
      <c r="AM890" s="7">
        <v>0</v>
      </c>
      <c r="AN890" s="7">
        <v>0</v>
      </c>
      <c r="AO890" s="7">
        <v>0</v>
      </c>
      <c r="AP890" s="7">
        <v>0</v>
      </c>
      <c r="AQ890" s="7">
        <v>0</v>
      </c>
      <c r="AR890" s="7">
        <v>0</v>
      </c>
      <c r="AS890" s="7">
        <v>0</v>
      </c>
      <c r="AT890" s="7">
        <v>0</v>
      </c>
      <c r="AU890" s="7">
        <v>0</v>
      </c>
      <c r="AV890" s="7">
        <v>0</v>
      </c>
      <c r="AW890" s="7">
        <v>0</v>
      </c>
      <c r="AX890" s="7">
        <v>0</v>
      </c>
      <c r="AY890" s="7">
        <v>0</v>
      </c>
      <c r="AZ890" s="7">
        <v>0</v>
      </c>
      <c r="BA890" s="7">
        <v>0</v>
      </c>
      <c r="BB890" s="7">
        <v>0</v>
      </c>
      <c r="BC890" s="7">
        <v>0</v>
      </c>
      <c r="BD890" s="7">
        <v>0</v>
      </c>
      <c r="BE890" s="7">
        <v>0</v>
      </c>
    </row>
    <row r="891" spans="1:57" s="6" customFormat="1" x14ac:dyDescent="0.2">
      <c r="A891" s="1">
        <v>1277</v>
      </c>
      <c r="B891" s="2">
        <v>28395</v>
      </c>
      <c r="C891" s="2">
        <v>0</v>
      </c>
      <c r="D891" s="18">
        <v>43206</v>
      </c>
      <c r="E891" s="1" t="s">
        <v>3</v>
      </c>
      <c r="F891" s="1" t="s">
        <v>4</v>
      </c>
      <c r="G891" s="16" t="s">
        <v>624</v>
      </c>
      <c r="H891" s="1">
        <v>0</v>
      </c>
      <c r="I891" s="5">
        <v>14758.478000000268</v>
      </c>
      <c r="J891" s="1">
        <v>35</v>
      </c>
      <c r="K891" s="1">
        <v>35</v>
      </c>
      <c r="L891" s="1">
        <v>0</v>
      </c>
      <c r="M891" s="1">
        <v>0</v>
      </c>
      <c r="N891" s="1">
        <v>0</v>
      </c>
      <c r="O891" s="1">
        <v>0</v>
      </c>
      <c r="P891" s="1">
        <v>35</v>
      </c>
      <c r="Q891" s="5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35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</row>
    <row r="892" spans="1:57" s="13" customFormat="1" x14ac:dyDescent="0.2">
      <c r="A892" s="7">
        <v>1278</v>
      </c>
      <c r="B892" s="8">
        <v>28395</v>
      </c>
      <c r="C892" s="8">
        <v>6517</v>
      </c>
      <c r="D892" s="19">
        <v>43206</v>
      </c>
      <c r="E892" s="7" t="s">
        <v>3</v>
      </c>
      <c r="F892" s="7" t="s">
        <v>4</v>
      </c>
      <c r="G892" s="20" t="s">
        <v>520</v>
      </c>
      <c r="H892" s="7">
        <v>0</v>
      </c>
      <c r="I892" s="11">
        <v>14308.478000000268</v>
      </c>
      <c r="J892" s="7">
        <v>450</v>
      </c>
      <c r="K892" s="7">
        <v>450</v>
      </c>
      <c r="L892" s="7">
        <v>0</v>
      </c>
      <c r="M892" s="7">
        <v>0</v>
      </c>
      <c r="N892" s="7">
        <v>0</v>
      </c>
      <c r="O892" s="7">
        <v>0</v>
      </c>
      <c r="P892" s="7">
        <v>450</v>
      </c>
      <c r="Q892" s="11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450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0</v>
      </c>
      <c r="AI892" s="7">
        <v>0</v>
      </c>
      <c r="AJ892" s="7">
        <v>0</v>
      </c>
      <c r="AK892" s="7">
        <v>0</v>
      </c>
      <c r="AL892" s="7">
        <v>0</v>
      </c>
      <c r="AM892" s="7">
        <v>0</v>
      </c>
      <c r="AN892" s="7">
        <v>0</v>
      </c>
      <c r="AO892" s="7">
        <v>0</v>
      </c>
      <c r="AP892" s="7">
        <v>0</v>
      </c>
      <c r="AQ892" s="7">
        <v>0</v>
      </c>
      <c r="AR892" s="7">
        <v>0</v>
      </c>
      <c r="AS892" s="7">
        <v>0</v>
      </c>
      <c r="AT892" s="7">
        <v>0</v>
      </c>
      <c r="AU892" s="7">
        <v>0</v>
      </c>
      <c r="AV892" s="7">
        <v>0</v>
      </c>
      <c r="AW892" s="7">
        <v>0</v>
      </c>
      <c r="AX892" s="7">
        <v>0</v>
      </c>
      <c r="AY892" s="7">
        <v>0</v>
      </c>
      <c r="AZ892" s="7">
        <v>0</v>
      </c>
      <c r="BA892" s="7">
        <v>0</v>
      </c>
      <c r="BB892" s="7">
        <v>0</v>
      </c>
      <c r="BC892" s="7">
        <v>0</v>
      </c>
      <c r="BD892" s="7">
        <v>0</v>
      </c>
      <c r="BE892" s="7">
        <v>0</v>
      </c>
    </row>
    <row r="893" spans="1:57" s="6" customFormat="1" x14ac:dyDescent="0.2">
      <c r="A893" s="1">
        <v>1279</v>
      </c>
      <c r="B893" s="2">
        <v>28395</v>
      </c>
      <c r="C893" s="2">
        <v>1111</v>
      </c>
      <c r="D893" s="18">
        <v>43206</v>
      </c>
      <c r="E893" s="1" t="s">
        <v>24</v>
      </c>
      <c r="F893" s="1" t="s">
        <v>110</v>
      </c>
      <c r="G893" s="16" t="s">
        <v>595</v>
      </c>
      <c r="H893" s="1">
        <v>0</v>
      </c>
      <c r="I893" s="5">
        <v>14208.478000000268</v>
      </c>
      <c r="J893" s="1">
        <v>100</v>
      </c>
      <c r="K893" s="1">
        <v>100</v>
      </c>
      <c r="L893" s="1">
        <v>0</v>
      </c>
      <c r="M893" s="1">
        <v>0</v>
      </c>
      <c r="N893" s="1">
        <v>0</v>
      </c>
      <c r="O893" s="1">
        <v>100</v>
      </c>
      <c r="P893" s="1">
        <v>100</v>
      </c>
      <c r="Q893" s="5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</row>
    <row r="894" spans="1:57" s="13" customFormat="1" x14ac:dyDescent="0.2">
      <c r="A894" s="7">
        <v>1280</v>
      </c>
      <c r="B894" s="8">
        <v>28395</v>
      </c>
      <c r="C894" s="8">
        <v>6220</v>
      </c>
      <c r="D894" s="19">
        <v>43206</v>
      </c>
      <c r="E894" s="7" t="s">
        <v>10</v>
      </c>
      <c r="F894" s="7" t="s">
        <v>4</v>
      </c>
      <c r="G894" s="20" t="s">
        <v>526</v>
      </c>
      <c r="H894" s="7">
        <v>0</v>
      </c>
      <c r="I894" s="11">
        <v>14138.478000000268</v>
      </c>
      <c r="J894" s="7">
        <v>70</v>
      </c>
      <c r="K894" s="7">
        <v>70</v>
      </c>
      <c r="L894" s="7">
        <v>0</v>
      </c>
      <c r="M894" s="7">
        <v>0</v>
      </c>
      <c r="N894" s="7">
        <v>0</v>
      </c>
      <c r="O894" s="7">
        <v>0</v>
      </c>
      <c r="P894" s="7">
        <v>70</v>
      </c>
      <c r="Q894" s="11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70</v>
      </c>
      <c r="X894" s="7">
        <v>0</v>
      </c>
      <c r="Y894" s="7">
        <v>0</v>
      </c>
      <c r="Z894" s="7">
        <v>0</v>
      </c>
      <c r="AA894" s="7">
        <v>0</v>
      </c>
      <c r="AB894" s="7">
        <v>0</v>
      </c>
      <c r="AC894" s="7">
        <v>0</v>
      </c>
      <c r="AD894" s="7">
        <v>0</v>
      </c>
      <c r="AE894" s="7">
        <v>0</v>
      </c>
      <c r="AF894" s="7">
        <v>0</v>
      </c>
      <c r="AG894" s="7">
        <v>0</v>
      </c>
      <c r="AH894" s="7">
        <v>0</v>
      </c>
      <c r="AI894" s="7">
        <v>0</v>
      </c>
      <c r="AJ894" s="7">
        <v>0</v>
      </c>
      <c r="AK894" s="7">
        <v>0</v>
      </c>
      <c r="AL894" s="7">
        <v>0</v>
      </c>
      <c r="AM894" s="7">
        <v>0</v>
      </c>
      <c r="AN894" s="7">
        <v>0</v>
      </c>
      <c r="AO894" s="7">
        <v>0</v>
      </c>
      <c r="AP894" s="7">
        <v>0</v>
      </c>
      <c r="AQ894" s="7">
        <v>0</v>
      </c>
      <c r="AR894" s="7">
        <v>0</v>
      </c>
      <c r="AS894" s="7">
        <v>0</v>
      </c>
      <c r="AT894" s="7">
        <v>0</v>
      </c>
      <c r="AU894" s="7">
        <v>0</v>
      </c>
      <c r="AV894" s="7">
        <v>0</v>
      </c>
      <c r="AW894" s="7">
        <v>0</v>
      </c>
      <c r="AX894" s="7">
        <v>0</v>
      </c>
      <c r="AY894" s="7">
        <v>0</v>
      </c>
      <c r="AZ894" s="7">
        <v>0</v>
      </c>
      <c r="BA894" s="7">
        <v>0</v>
      </c>
      <c r="BB894" s="7">
        <v>0</v>
      </c>
      <c r="BC894" s="7">
        <v>0</v>
      </c>
      <c r="BD894" s="7">
        <v>0</v>
      </c>
      <c r="BE894" s="7">
        <v>0</v>
      </c>
    </row>
    <row r="895" spans="1:57" s="6" customFormat="1" x14ac:dyDescent="0.2">
      <c r="A895" s="1">
        <v>1281</v>
      </c>
      <c r="B895" s="2">
        <v>28395</v>
      </c>
      <c r="C895" s="2">
        <v>0</v>
      </c>
      <c r="D895" s="18">
        <v>43206</v>
      </c>
      <c r="E895" s="1" t="s">
        <v>3</v>
      </c>
      <c r="F895" s="1" t="s">
        <v>4</v>
      </c>
      <c r="G895" s="16" t="s">
        <v>625</v>
      </c>
      <c r="H895" s="1">
        <v>0</v>
      </c>
      <c r="I895" s="5">
        <v>14088.478000000268</v>
      </c>
      <c r="J895" s="1">
        <v>50</v>
      </c>
      <c r="K895" s="1">
        <v>50</v>
      </c>
      <c r="L895" s="1">
        <v>0</v>
      </c>
      <c r="M895" s="1">
        <v>0</v>
      </c>
      <c r="N895" s="1">
        <v>0</v>
      </c>
      <c r="O895" s="1">
        <v>0</v>
      </c>
      <c r="P895" s="1">
        <v>50</v>
      </c>
      <c r="Q895" s="5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50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</row>
    <row r="896" spans="1:57" s="13" customFormat="1" x14ac:dyDescent="0.2">
      <c r="A896" s="7">
        <v>1282</v>
      </c>
      <c r="B896" s="8">
        <v>28395</v>
      </c>
      <c r="C896" s="8">
        <v>0</v>
      </c>
      <c r="D896" s="19">
        <v>43207</v>
      </c>
      <c r="E896" s="7" t="s">
        <v>10</v>
      </c>
      <c r="F896" s="7" t="s">
        <v>4</v>
      </c>
      <c r="G896" s="20" t="s">
        <v>626</v>
      </c>
      <c r="H896" s="7">
        <v>0</v>
      </c>
      <c r="I896" s="11">
        <v>13838.478000000268</v>
      </c>
      <c r="J896" s="7">
        <v>250</v>
      </c>
      <c r="K896" s="7">
        <v>250</v>
      </c>
      <c r="L896" s="7">
        <v>0</v>
      </c>
      <c r="M896" s="7">
        <v>0</v>
      </c>
      <c r="N896" s="7">
        <v>0</v>
      </c>
      <c r="O896" s="7">
        <v>0</v>
      </c>
      <c r="P896" s="7">
        <v>250</v>
      </c>
      <c r="Q896" s="11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250</v>
      </c>
      <c r="X896" s="7">
        <v>0</v>
      </c>
      <c r="Y896" s="7">
        <v>0</v>
      </c>
      <c r="Z896" s="7">
        <v>0</v>
      </c>
      <c r="AA896" s="7">
        <v>0</v>
      </c>
      <c r="AB896" s="7">
        <v>0</v>
      </c>
      <c r="AC896" s="7">
        <v>0</v>
      </c>
      <c r="AD896" s="7">
        <v>0</v>
      </c>
      <c r="AE896" s="7">
        <v>0</v>
      </c>
      <c r="AF896" s="7">
        <v>0</v>
      </c>
      <c r="AG896" s="7">
        <v>0</v>
      </c>
      <c r="AH896" s="7">
        <v>0</v>
      </c>
      <c r="AI896" s="7">
        <v>0</v>
      </c>
      <c r="AJ896" s="7">
        <v>0</v>
      </c>
      <c r="AK896" s="7">
        <v>0</v>
      </c>
      <c r="AL896" s="7">
        <v>0</v>
      </c>
      <c r="AM896" s="7">
        <v>0</v>
      </c>
      <c r="AN896" s="7">
        <v>0</v>
      </c>
      <c r="AO896" s="7">
        <v>0</v>
      </c>
      <c r="AP896" s="7">
        <v>0</v>
      </c>
      <c r="AQ896" s="7">
        <v>0</v>
      </c>
      <c r="AR896" s="7">
        <v>0</v>
      </c>
      <c r="AS896" s="7">
        <v>0</v>
      </c>
      <c r="AT896" s="7">
        <v>0</v>
      </c>
      <c r="AU896" s="7">
        <v>0</v>
      </c>
      <c r="AV896" s="7">
        <v>0</v>
      </c>
      <c r="AW896" s="7">
        <v>0</v>
      </c>
      <c r="AX896" s="7">
        <v>0</v>
      </c>
      <c r="AY896" s="7">
        <v>0</v>
      </c>
      <c r="AZ896" s="7">
        <v>0</v>
      </c>
      <c r="BA896" s="7">
        <v>0</v>
      </c>
      <c r="BB896" s="7">
        <v>0</v>
      </c>
      <c r="BC896" s="7">
        <v>0</v>
      </c>
      <c r="BD896" s="7">
        <v>0</v>
      </c>
      <c r="BE896" s="7">
        <v>0</v>
      </c>
    </row>
    <row r="897" spans="1:57" s="6" customFormat="1" x14ac:dyDescent="0.2">
      <c r="A897" s="1">
        <v>1283</v>
      </c>
      <c r="B897" s="2">
        <v>28395</v>
      </c>
      <c r="C897" s="2">
        <v>1010</v>
      </c>
      <c r="D897" s="18">
        <v>43207</v>
      </c>
      <c r="E897" s="1" t="s">
        <v>21</v>
      </c>
      <c r="F897" s="1" t="s">
        <v>22</v>
      </c>
      <c r="G897" s="16" t="s">
        <v>23</v>
      </c>
      <c r="H897" s="1">
        <v>0</v>
      </c>
      <c r="I897" s="5">
        <v>20138.478000000268</v>
      </c>
      <c r="J897" s="1">
        <v>6300</v>
      </c>
      <c r="K897" s="1">
        <v>6300</v>
      </c>
      <c r="L897" s="1">
        <v>6300</v>
      </c>
      <c r="M897" s="1">
        <v>0</v>
      </c>
      <c r="N897" s="1">
        <v>0</v>
      </c>
      <c r="O897" s="1">
        <v>0</v>
      </c>
      <c r="P897" s="1">
        <v>0</v>
      </c>
      <c r="Q897" s="5">
        <v>6300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</row>
    <row r="898" spans="1:57" s="13" customFormat="1" x14ac:dyDescent="0.2">
      <c r="A898" s="7">
        <v>1284</v>
      </c>
      <c r="B898" s="8">
        <v>28395</v>
      </c>
      <c r="C898" s="8">
        <v>0</v>
      </c>
      <c r="D898" s="19">
        <v>43207</v>
      </c>
      <c r="E898" s="7" t="s">
        <v>3</v>
      </c>
      <c r="F898" s="7" t="s">
        <v>4</v>
      </c>
      <c r="G898" s="20" t="s">
        <v>627</v>
      </c>
      <c r="H898" s="7">
        <v>0</v>
      </c>
      <c r="I898" s="11">
        <v>18638.478000000268</v>
      </c>
      <c r="J898" s="7">
        <v>1500</v>
      </c>
      <c r="K898" s="7">
        <v>1500</v>
      </c>
      <c r="L898" s="7">
        <v>0</v>
      </c>
      <c r="M898" s="7">
        <v>0</v>
      </c>
      <c r="N898" s="7">
        <v>0</v>
      </c>
      <c r="O898" s="7">
        <v>0</v>
      </c>
      <c r="P898" s="7">
        <v>1500</v>
      </c>
      <c r="Q898" s="11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1500</v>
      </c>
      <c r="X898" s="7">
        <v>0</v>
      </c>
      <c r="Y898" s="7">
        <v>0</v>
      </c>
      <c r="Z898" s="7">
        <v>0</v>
      </c>
      <c r="AA898" s="7">
        <v>0</v>
      </c>
      <c r="AB898" s="7">
        <v>0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v>0</v>
      </c>
      <c r="AI898" s="7">
        <v>0</v>
      </c>
      <c r="AJ898" s="7">
        <v>0</v>
      </c>
      <c r="AK898" s="7">
        <v>0</v>
      </c>
      <c r="AL898" s="7">
        <v>0</v>
      </c>
      <c r="AM898" s="7">
        <v>0</v>
      </c>
      <c r="AN898" s="7">
        <v>0</v>
      </c>
      <c r="AO898" s="7">
        <v>0</v>
      </c>
      <c r="AP898" s="7">
        <v>0</v>
      </c>
      <c r="AQ898" s="7">
        <v>0</v>
      </c>
      <c r="AR898" s="7">
        <v>0</v>
      </c>
      <c r="AS898" s="7">
        <v>0</v>
      </c>
      <c r="AT898" s="7">
        <v>0</v>
      </c>
      <c r="AU898" s="7">
        <v>0</v>
      </c>
      <c r="AV898" s="7">
        <v>0</v>
      </c>
      <c r="AW898" s="7">
        <v>0</v>
      </c>
      <c r="AX898" s="7">
        <v>0</v>
      </c>
      <c r="AY898" s="7">
        <v>0</v>
      </c>
      <c r="AZ898" s="7">
        <v>0</v>
      </c>
      <c r="BA898" s="7">
        <v>0</v>
      </c>
      <c r="BB898" s="7">
        <v>0</v>
      </c>
      <c r="BC898" s="7">
        <v>0</v>
      </c>
      <c r="BD898" s="7">
        <v>0</v>
      </c>
      <c r="BE898" s="7">
        <v>0</v>
      </c>
    </row>
    <row r="899" spans="1:57" s="6" customFormat="1" x14ac:dyDescent="0.2">
      <c r="A899" s="1">
        <v>1285</v>
      </c>
      <c r="B899" s="2">
        <v>28395</v>
      </c>
      <c r="C899" s="2">
        <v>6111</v>
      </c>
      <c r="D899" s="18">
        <v>43207</v>
      </c>
      <c r="E899" s="1" t="s">
        <v>19</v>
      </c>
      <c r="F899" s="1" t="s">
        <v>4</v>
      </c>
      <c r="G899" s="16" t="s">
        <v>628</v>
      </c>
      <c r="H899" s="1">
        <v>0</v>
      </c>
      <c r="I899" s="5">
        <v>13850.478000000268</v>
      </c>
      <c r="J899" s="1">
        <v>4788</v>
      </c>
      <c r="K899" s="1">
        <v>4788</v>
      </c>
      <c r="L899" s="1">
        <v>0</v>
      </c>
      <c r="M899" s="1">
        <v>0</v>
      </c>
      <c r="N899" s="1">
        <v>0</v>
      </c>
      <c r="O899" s="1">
        <v>0</v>
      </c>
      <c r="P899" s="1">
        <v>4788</v>
      </c>
      <c r="Q899" s="5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4788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</row>
    <row r="900" spans="1:57" s="13" customFormat="1" x14ac:dyDescent="0.2">
      <c r="A900" s="7">
        <v>1286</v>
      </c>
      <c r="B900" s="8">
        <v>28395</v>
      </c>
      <c r="C900" s="8">
        <v>6322</v>
      </c>
      <c r="D900" s="19">
        <v>43207</v>
      </c>
      <c r="E900" s="7" t="s">
        <v>10</v>
      </c>
      <c r="F900" s="7" t="s">
        <v>4</v>
      </c>
      <c r="G900" s="20" t="s">
        <v>390</v>
      </c>
      <c r="H900" s="7">
        <v>0</v>
      </c>
      <c r="I900" s="11">
        <v>13838.478000000268</v>
      </c>
      <c r="J900" s="7">
        <v>12</v>
      </c>
      <c r="K900" s="7">
        <v>12</v>
      </c>
      <c r="L900" s="7">
        <v>0</v>
      </c>
      <c r="M900" s="7">
        <v>0</v>
      </c>
      <c r="N900" s="7">
        <v>0</v>
      </c>
      <c r="O900" s="7">
        <v>0</v>
      </c>
      <c r="P900" s="7">
        <v>12</v>
      </c>
      <c r="Q900" s="11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12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  <c r="AC900" s="7">
        <v>0</v>
      </c>
      <c r="AD900" s="7">
        <v>0</v>
      </c>
      <c r="AE900" s="7">
        <v>0</v>
      </c>
      <c r="AF900" s="7">
        <v>0</v>
      </c>
      <c r="AG900" s="7">
        <v>0</v>
      </c>
      <c r="AH900" s="7">
        <v>0</v>
      </c>
      <c r="AI900" s="7">
        <v>0</v>
      </c>
      <c r="AJ900" s="7">
        <v>0</v>
      </c>
      <c r="AK900" s="7">
        <v>0</v>
      </c>
      <c r="AL900" s="7">
        <v>0</v>
      </c>
      <c r="AM900" s="7">
        <v>0</v>
      </c>
      <c r="AN900" s="7">
        <v>0</v>
      </c>
      <c r="AO900" s="7">
        <v>0</v>
      </c>
      <c r="AP900" s="7">
        <v>0</v>
      </c>
      <c r="AQ900" s="7">
        <v>0</v>
      </c>
      <c r="AR900" s="7">
        <v>0</v>
      </c>
      <c r="AS900" s="7">
        <v>0</v>
      </c>
      <c r="AT900" s="7">
        <v>0</v>
      </c>
      <c r="AU900" s="7">
        <v>0</v>
      </c>
      <c r="AV900" s="7">
        <v>0</v>
      </c>
      <c r="AW900" s="7">
        <v>0</v>
      </c>
      <c r="AX900" s="7">
        <v>0</v>
      </c>
      <c r="AY900" s="7">
        <v>0</v>
      </c>
      <c r="AZ900" s="7">
        <v>0</v>
      </c>
      <c r="BA900" s="7">
        <v>0</v>
      </c>
      <c r="BB900" s="7">
        <v>0</v>
      </c>
      <c r="BC900" s="7">
        <v>0</v>
      </c>
      <c r="BD900" s="7">
        <v>0</v>
      </c>
      <c r="BE900" s="7">
        <v>0</v>
      </c>
    </row>
    <row r="901" spans="1:57" s="6" customFormat="1" x14ac:dyDescent="0.2">
      <c r="A901" s="1">
        <v>1287</v>
      </c>
      <c r="B901" s="2">
        <v>28395</v>
      </c>
      <c r="C901" s="2">
        <v>1127</v>
      </c>
      <c r="D901" s="18">
        <v>43207</v>
      </c>
      <c r="E901" s="1" t="s">
        <v>21</v>
      </c>
      <c r="F901" s="1" t="s">
        <v>110</v>
      </c>
      <c r="G901" s="16" t="s">
        <v>629</v>
      </c>
      <c r="H901" s="1">
        <v>0</v>
      </c>
      <c r="I901" s="5">
        <v>13868.478000000268</v>
      </c>
      <c r="J901" s="1">
        <v>30</v>
      </c>
      <c r="K901" s="1">
        <v>30</v>
      </c>
      <c r="L901" s="1">
        <v>0</v>
      </c>
      <c r="M901" s="1">
        <v>0</v>
      </c>
      <c r="N901" s="1">
        <v>30</v>
      </c>
      <c r="O901" s="1">
        <v>0</v>
      </c>
      <c r="P901" s="1">
        <v>0</v>
      </c>
      <c r="Q901" s="5">
        <v>30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</row>
    <row r="902" spans="1:57" s="13" customFormat="1" x14ac:dyDescent="0.2">
      <c r="A902" s="7">
        <v>1288</v>
      </c>
      <c r="B902" s="8">
        <v>28395</v>
      </c>
      <c r="C902" s="8">
        <v>1111</v>
      </c>
      <c r="D902" s="19">
        <v>43207</v>
      </c>
      <c r="E902" s="7" t="s">
        <v>21</v>
      </c>
      <c r="F902" s="7" t="s">
        <v>110</v>
      </c>
      <c r="G902" s="20" t="s">
        <v>313</v>
      </c>
      <c r="H902" s="7">
        <v>0</v>
      </c>
      <c r="I902" s="11">
        <v>13873.478000000268</v>
      </c>
      <c r="J902" s="7">
        <v>5</v>
      </c>
      <c r="K902" s="7">
        <v>5</v>
      </c>
      <c r="L902" s="7">
        <v>0</v>
      </c>
      <c r="M902" s="7">
        <v>0</v>
      </c>
      <c r="N902" s="7">
        <v>5</v>
      </c>
      <c r="O902" s="7">
        <v>0</v>
      </c>
      <c r="P902" s="7">
        <v>0</v>
      </c>
      <c r="Q902" s="11">
        <v>5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v>0</v>
      </c>
      <c r="AI902" s="7">
        <v>0</v>
      </c>
      <c r="AJ902" s="7">
        <v>0</v>
      </c>
      <c r="AK902" s="7">
        <v>0</v>
      </c>
      <c r="AL902" s="7">
        <v>0</v>
      </c>
      <c r="AM902" s="7">
        <v>0</v>
      </c>
      <c r="AN902" s="7">
        <v>0</v>
      </c>
      <c r="AO902" s="7">
        <v>0</v>
      </c>
      <c r="AP902" s="7">
        <v>0</v>
      </c>
      <c r="AQ902" s="7">
        <v>0</v>
      </c>
      <c r="AR902" s="7">
        <v>0</v>
      </c>
      <c r="AS902" s="7">
        <v>0</v>
      </c>
      <c r="AT902" s="7">
        <v>0</v>
      </c>
      <c r="AU902" s="7">
        <v>0</v>
      </c>
      <c r="AV902" s="7">
        <v>0</v>
      </c>
      <c r="AW902" s="7">
        <v>0</v>
      </c>
      <c r="AX902" s="7">
        <v>0</v>
      </c>
      <c r="AY902" s="7">
        <v>0</v>
      </c>
      <c r="AZ902" s="7">
        <v>0</v>
      </c>
      <c r="BA902" s="7">
        <v>0</v>
      </c>
      <c r="BB902" s="7">
        <v>0</v>
      </c>
      <c r="BC902" s="7">
        <v>0</v>
      </c>
      <c r="BD902" s="7">
        <v>0</v>
      </c>
      <c r="BE902" s="7">
        <v>0</v>
      </c>
    </row>
    <row r="903" spans="1:57" s="6" customFormat="1" x14ac:dyDescent="0.2">
      <c r="A903" s="1">
        <v>1289</v>
      </c>
      <c r="B903" s="2">
        <v>28395</v>
      </c>
      <c r="C903" s="2">
        <v>6220</v>
      </c>
      <c r="D903" s="18">
        <v>43207</v>
      </c>
      <c r="E903" s="1" t="s">
        <v>10</v>
      </c>
      <c r="F903" s="1" t="s">
        <v>4</v>
      </c>
      <c r="G903" s="16" t="s">
        <v>630</v>
      </c>
      <c r="H903" s="1">
        <v>0</v>
      </c>
      <c r="I903" s="5">
        <v>13838.478000000268</v>
      </c>
      <c r="J903" s="1">
        <v>35</v>
      </c>
      <c r="K903" s="1">
        <v>35</v>
      </c>
      <c r="L903" s="1">
        <v>0</v>
      </c>
      <c r="M903" s="1">
        <v>0</v>
      </c>
      <c r="N903" s="1">
        <v>0</v>
      </c>
      <c r="O903" s="1">
        <v>0</v>
      </c>
      <c r="P903" s="1">
        <v>35</v>
      </c>
      <c r="Q903" s="5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35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</row>
    <row r="904" spans="1:57" s="13" customFormat="1" x14ac:dyDescent="0.2">
      <c r="A904" s="7">
        <v>1290</v>
      </c>
      <c r="B904" s="8">
        <v>28395</v>
      </c>
      <c r="C904" s="8">
        <v>1010</v>
      </c>
      <c r="D904" s="19">
        <v>43207</v>
      </c>
      <c r="E904" s="7" t="s">
        <v>24</v>
      </c>
      <c r="F904" s="7" t="s">
        <v>22</v>
      </c>
      <c r="G904" s="20" t="s">
        <v>623</v>
      </c>
      <c r="H904" s="7">
        <v>0</v>
      </c>
      <c r="I904" s="11">
        <v>7838.4780000002684</v>
      </c>
      <c r="J904" s="7">
        <v>6000</v>
      </c>
      <c r="K904" s="7">
        <v>6000</v>
      </c>
      <c r="L904" s="7">
        <v>0</v>
      </c>
      <c r="M904" s="7">
        <v>6000</v>
      </c>
      <c r="N904" s="7">
        <v>0</v>
      </c>
      <c r="O904" s="7">
        <v>0</v>
      </c>
      <c r="P904" s="7">
        <v>6000</v>
      </c>
      <c r="Q904" s="11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0</v>
      </c>
      <c r="AI904" s="7">
        <v>0</v>
      </c>
      <c r="AJ904" s="7">
        <v>0</v>
      </c>
      <c r="AK904" s="7">
        <v>0</v>
      </c>
      <c r="AL904" s="7">
        <v>0</v>
      </c>
      <c r="AM904" s="7">
        <v>0</v>
      </c>
      <c r="AN904" s="7">
        <v>0</v>
      </c>
      <c r="AO904" s="7">
        <v>0</v>
      </c>
      <c r="AP904" s="7">
        <v>0</v>
      </c>
      <c r="AQ904" s="7">
        <v>0</v>
      </c>
      <c r="AR904" s="7">
        <v>0</v>
      </c>
      <c r="AS904" s="7">
        <v>0</v>
      </c>
      <c r="AT904" s="7">
        <v>0</v>
      </c>
      <c r="AU904" s="7">
        <v>0</v>
      </c>
      <c r="AV904" s="7">
        <v>0</v>
      </c>
      <c r="AW904" s="7">
        <v>0</v>
      </c>
      <c r="AX904" s="7">
        <v>0</v>
      </c>
      <c r="AY904" s="7">
        <v>0</v>
      </c>
      <c r="AZ904" s="7">
        <v>0</v>
      </c>
      <c r="BA904" s="7">
        <v>0</v>
      </c>
      <c r="BB904" s="7">
        <v>0</v>
      </c>
      <c r="BC904" s="7">
        <v>0</v>
      </c>
      <c r="BD904" s="7">
        <v>0</v>
      </c>
      <c r="BE904" s="7">
        <v>0</v>
      </c>
    </row>
    <row r="905" spans="1:57" s="6" customFormat="1" x14ac:dyDescent="0.2">
      <c r="A905" s="1">
        <v>1291</v>
      </c>
      <c r="B905" s="2">
        <v>28395</v>
      </c>
      <c r="C905" s="2">
        <v>1010</v>
      </c>
      <c r="D905" s="18">
        <v>43207</v>
      </c>
      <c r="E905" s="1" t="s">
        <v>21</v>
      </c>
      <c r="F905" s="1" t="s">
        <v>22</v>
      </c>
      <c r="G905" s="16" t="s">
        <v>23</v>
      </c>
      <c r="H905" s="1">
        <v>0</v>
      </c>
      <c r="I905" s="5">
        <v>8038.4780000002684</v>
      </c>
      <c r="J905" s="1">
        <v>200</v>
      </c>
      <c r="K905" s="1">
        <v>200</v>
      </c>
      <c r="L905" s="1">
        <v>200</v>
      </c>
      <c r="M905" s="1">
        <v>0</v>
      </c>
      <c r="N905" s="1">
        <v>0</v>
      </c>
      <c r="O905" s="1">
        <v>0</v>
      </c>
      <c r="P905" s="1">
        <v>0</v>
      </c>
      <c r="Q905" s="5">
        <v>200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</row>
    <row r="906" spans="1:57" s="13" customFormat="1" x14ac:dyDescent="0.2">
      <c r="A906" s="7">
        <v>1292</v>
      </c>
      <c r="B906" s="8">
        <v>28395</v>
      </c>
      <c r="C906" s="8">
        <v>1122</v>
      </c>
      <c r="D906" s="19">
        <v>43207</v>
      </c>
      <c r="E906" s="7" t="s">
        <v>24</v>
      </c>
      <c r="F906" s="7" t="s">
        <v>110</v>
      </c>
      <c r="G906" s="20" t="s">
        <v>360</v>
      </c>
      <c r="H906" s="7">
        <v>0</v>
      </c>
      <c r="I906" s="11">
        <v>7838.4780000002684</v>
      </c>
      <c r="J906" s="7">
        <v>200</v>
      </c>
      <c r="K906" s="7">
        <v>200</v>
      </c>
      <c r="L906" s="7">
        <v>0</v>
      </c>
      <c r="M906" s="7">
        <v>0</v>
      </c>
      <c r="N906" s="7">
        <v>0</v>
      </c>
      <c r="O906" s="7">
        <v>200</v>
      </c>
      <c r="P906" s="7">
        <v>200</v>
      </c>
      <c r="Q906" s="11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  <c r="AC906" s="7">
        <v>0</v>
      </c>
      <c r="AD906" s="7">
        <v>0</v>
      </c>
      <c r="AE906" s="7">
        <v>0</v>
      </c>
      <c r="AF906" s="7">
        <v>0</v>
      </c>
      <c r="AG906" s="7">
        <v>0</v>
      </c>
      <c r="AH906" s="7">
        <v>0</v>
      </c>
      <c r="AI906" s="7">
        <v>0</v>
      </c>
      <c r="AJ906" s="7">
        <v>0</v>
      </c>
      <c r="AK906" s="7">
        <v>0</v>
      </c>
      <c r="AL906" s="7">
        <v>0</v>
      </c>
      <c r="AM906" s="7">
        <v>0</v>
      </c>
      <c r="AN906" s="7">
        <v>0</v>
      </c>
      <c r="AO906" s="7">
        <v>0</v>
      </c>
      <c r="AP906" s="7">
        <v>0</v>
      </c>
      <c r="AQ906" s="7">
        <v>0</v>
      </c>
      <c r="AR906" s="7">
        <v>0</v>
      </c>
      <c r="AS906" s="7">
        <v>0</v>
      </c>
      <c r="AT906" s="7">
        <v>0</v>
      </c>
      <c r="AU906" s="7">
        <v>0</v>
      </c>
      <c r="AV906" s="7">
        <v>0</v>
      </c>
      <c r="AW906" s="7">
        <v>0</v>
      </c>
      <c r="AX906" s="7">
        <v>0</v>
      </c>
      <c r="AY906" s="7">
        <v>0</v>
      </c>
      <c r="AZ906" s="7">
        <v>0</v>
      </c>
      <c r="BA906" s="7">
        <v>0</v>
      </c>
      <c r="BB906" s="7">
        <v>0</v>
      </c>
      <c r="BC906" s="7">
        <v>0</v>
      </c>
      <c r="BD906" s="7">
        <v>0</v>
      </c>
      <c r="BE906" s="7">
        <v>0</v>
      </c>
    </row>
    <row r="907" spans="1:57" s="6" customFormat="1" x14ac:dyDescent="0.2">
      <c r="A907" s="1">
        <v>1293</v>
      </c>
      <c r="B907" s="2">
        <v>28395</v>
      </c>
      <c r="C907" s="2">
        <v>6220</v>
      </c>
      <c r="D907" s="18">
        <v>43207</v>
      </c>
      <c r="E907" s="1" t="s">
        <v>10</v>
      </c>
      <c r="F907" s="1" t="s">
        <v>4</v>
      </c>
      <c r="G907" s="16" t="s">
        <v>631</v>
      </c>
      <c r="H907" s="1">
        <v>0</v>
      </c>
      <c r="I907" s="5">
        <v>7638.4780000002684</v>
      </c>
      <c r="J907" s="1">
        <v>200</v>
      </c>
      <c r="K907" s="1">
        <v>200</v>
      </c>
      <c r="L907" s="1">
        <v>0</v>
      </c>
      <c r="M907" s="1">
        <v>0</v>
      </c>
      <c r="N907" s="1">
        <v>0</v>
      </c>
      <c r="O907" s="1">
        <v>0</v>
      </c>
      <c r="P907" s="1">
        <v>200</v>
      </c>
      <c r="Q907" s="5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200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</row>
    <row r="908" spans="1:57" s="13" customFormat="1" x14ac:dyDescent="0.2">
      <c r="A908" s="7">
        <v>1294</v>
      </c>
      <c r="B908" s="8">
        <v>28395</v>
      </c>
      <c r="C908" s="8">
        <v>1111</v>
      </c>
      <c r="D908" s="19">
        <v>43207</v>
      </c>
      <c r="E908" s="7" t="s">
        <v>24</v>
      </c>
      <c r="F908" s="7" t="s">
        <v>110</v>
      </c>
      <c r="G908" s="20" t="s">
        <v>595</v>
      </c>
      <c r="H908" s="7">
        <v>0</v>
      </c>
      <c r="I908" s="11">
        <v>7538.4780000002684</v>
      </c>
      <c r="J908" s="7">
        <v>100</v>
      </c>
      <c r="K908" s="7">
        <v>100</v>
      </c>
      <c r="L908" s="7">
        <v>0</v>
      </c>
      <c r="M908" s="7">
        <v>0</v>
      </c>
      <c r="N908" s="7">
        <v>0</v>
      </c>
      <c r="O908" s="7">
        <v>100</v>
      </c>
      <c r="P908" s="7">
        <v>100</v>
      </c>
      <c r="Q908" s="11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0</v>
      </c>
      <c r="AC908" s="7">
        <v>0</v>
      </c>
      <c r="AD908" s="7">
        <v>0</v>
      </c>
      <c r="AE908" s="7">
        <v>0</v>
      </c>
      <c r="AF908" s="7">
        <v>0</v>
      </c>
      <c r="AG908" s="7">
        <v>0</v>
      </c>
      <c r="AH908" s="7">
        <v>0</v>
      </c>
      <c r="AI908" s="7">
        <v>0</v>
      </c>
      <c r="AJ908" s="7">
        <v>0</v>
      </c>
      <c r="AK908" s="7">
        <v>0</v>
      </c>
      <c r="AL908" s="7">
        <v>0</v>
      </c>
      <c r="AM908" s="7">
        <v>0</v>
      </c>
      <c r="AN908" s="7">
        <v>0</v>
      </c>
      <c r="AO908" s="7">
        <v>0</v>
      </c>
      <c r="AP908" s="7">
        <v>0</v>
      </c>
      <c r="AQ908" s="7">
        <v>0</v>
      </c>
      <c r="AR908" s="7">
        <v>0</v>
      </c>
      <c r="AS908" s="7">
        <v>0</v>
      </c>
      <c r="AT908" s="7">
        <v>0</v>
      </c>
      <c r="AU908" s="7">
        <v>0</v>
      </c>
      <c r="AV908" s="7">
        <v>0</v>
      </c>
      <c r="AW908" s="7">
        <v>0</v>
      </c>
      <c r="AX908" s="7">
        <v>0</v>
      </c>
      <c r="AY908" s="7">
        <v>0</v>
      </c>
      <c r="AZ908" s="7">
        <v>0</v>
      </c>
      <c r="BA908" s="7">
        <v>0</v>
      </c>
      <c r="BB908" s="7">
        <v>0</v>
      </c>
      <c r="BC908" s="7">
        <v>0</v>
      </c>
      <c r="BD908" s="7">
        <v>0</v>
      </c>
      <c r="BE908" s="7">
        <v>0</v>
      </c>
    </row>
    <row r="909" spans="1:57" s="6" customFormat="1" x14ac:dyDescent="0.2">
      <c r="A909" s="1">
        <v>1295</v>
      </c>
      <c r="B909" s="2">
        <v>28395</v>
      </c>
      <c r="C909" s="2">
        <v>6220</v>
      </c>
      <c r="D909" s="18">
        <v>43207</v>
      </c>
      <c r="E909" s="1" t="s">
        <v>10</v>
      </c>
      <c r="F909" s="1" t="s">
        <v>4</v>
      </c>
      <c r="G909" s="16" t="s">
        <v>526</v>
      </c>
      <c r="H909" s="1">
        <v>0</v>
      </c>
      <c r="I909" s="5">
        <v>7468.4780000002684</v>
      </c>
      <c r="J909" s="1">
        <v>70</v>
      </c>
      <c r="K909" s="1">
        <v>70</v>
      </c>
      <c r="L909" s="1">
        <v>0</v>
      </c>
      <c r="M909" s="1">
        <v>0</v>
      </c>
      <c r="N909" s="1">
        <v>0</v>
      </c>
      <c r="O909" s="1">
        <v>0</v>
      </c>
      <c r="P909" s="1">
        <v>70</v>
      </c>
      <c r="Q909" s="5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70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</row>
    <row r="910" spans="1:57" s="13" customFormat="1" x14ac:dyDescent="0.2">
      <c r="A910" s="7">
        <v>1296</v>
      </c>
      <c r="B910" s="8">
        <v>28395</v>
      </c>
      <c r="C910" s="8">
        <v>1010</v>
      </c>
      <c r="D910" s="19">
        <v>43208</v>
      </c>
      <c r="E910" s="7" t="s">
        <v>21</v>
      </c>
      <c r="F910" s="7" t="s">
        <v>22</v>
      </c>
      <c r="G910" s="20" t="s">
        <v>23</v>
      </c>
      <c r="H910" s="7">
        <v>0</v>
      </c>
      <c r="I910" s="11">
        <v>9318.4780000002684</v>
      </c>
      <c r="J910" s="7">
        <v>1850</v>
      </c>
      <c r="K910" s="7">
        <v>1850</v>
      </c>
      <c r="L910" s="7">
        <v>1850</v>
      </c>
      <c r="M910" s="7">
        <v>0</v>
      </c>
      <c r="N910" s="7">
        <v>0</v>
      </c>
      <c r="O910" s="7">
        <v>0</v>
      </c>
      <c r="P910" s="7">
        <v>0</v>
      </c>
      <c r="Q910" s="11">
        <v>1850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 s="7">
        <v>0</v>
      </c>
      <c r="AC910" s="7">
        <v>0</v>
      </c>
      <c r="AD910" s="7">
        <v>0</v>
      </c>
      <c r="AE910" s="7">
        <v>0</v>
      </c>
      <c r="AF910" s="7">
        <v>0</v>
      </c>
      <c r="AG910" s="7">
        <v>0</v>
      </c>
      <c r="AH910" s="7">
        <v>0</v>
      </c>
      <c r="AI910" s="7">
        <v>0</v>
      </c>
      <c r="AJ910" s="7">
        <v>0</v>
      </c>
      <c r="AK910" s="7">
        <v>0</v>
      </c>
      <c r="AL910" s="7">
        <v>0</v>
      </c>
      <c r="AM910" s="7">
        <v>0</v>
      </c>
      <c r="AN910" s="7">
        <v>0</v>
      </c>
      <c r="AO910" s="7">
        <v>0</v>
      </c>
      <c r="AP910" s="7">
        <v>0</v>
      </c>
      <c r="AQ910" s="7">
        <v>0</v>
      </c>
      <c r="AR910" s="7">
        <v>0</v>
      </c>
      <c r="AS910" s="7">
        <v>0</v>
      </c>
      <c r="AT910" s="7">
        <v>0</v>
      </c>
      <c r="AU910" s="7">
        <v>0</v>
      </c>
      <c r="AV910" s="7">
        <v>0</v>
      </c>
      <c r="AW910" s="7">
        <v>0</v>
      </c>
      <c r="AX910" s="7">
        <v>0</v>
      </c>
      <c r="AY910" s="7">
        <v>0</v>
      </c>
      <c r="AZ910" s="7">
        <v>0</v>
      </c>
      <c r="BA910" s="7">
        <v>0</v>
      </c>
      <c r="BB910" s="7">
        <v>0</v>
      </c>
      <c r="BC910" s="7">
        <v>0</v>
      </c>
      <c r="BD910" s="7">
        <v>0</v>
      </c>
      <c r="BE910" s="7">
        <v>0</v>
      </c>
    </row>
    <row r="911" spans="1:57" s="6" customFormat="1" x14ac:dyDescent="0.2">
      <c r="A911" s="1">
        <v>1297</v>
      </c>
      <c r="B911" s="2">
        <v>28395</v>
      </c>
      <c r="C911" s="2">
        <v>0</v>
      </c>
      <c r="D911" s="18">
        <v>43208</v>
      </c>
      <c r="E911" s="1" t="s">
        <v>10</v>
      </c>
      <c r="F911" s="1" t="s">
        <v>4</v>
      </c>
      <c r="G911" s="16" t="s">
        <v>632</v>
      </c>
      <c r="H911" s="1">
        <v>0</v>
      </c>
      <c r="I911" s="5">
        <v>9268.4780000002684</v>
      </c>
      <c r="J911" s="1">
        <v>50</v>
      </c>
      <c r="K911" s="1">
        <v>50</v>
      </c>
      <c r="L911" s="1">
        <v>0</v>
      </c>
      <c r="M911" s="1">
        <v>0</v>
      </c>
      <c r="N911" s="1">
        <v>0</v>
      </c>
      <c r="O911" s="1">
        <v>0</v>
      </c>
      <c r="P911" s="1">
        <v>50</v>
      </c>
      <c r="Q911" s="5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50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</row>
    <row r="912" spans="1:57" s="13" customFormat="1" x14ac:dyDescent="0.2">
      <c r="A912" s="7">
        <v>1298</v>
      </c>
      <c r="B912" s="8">
        <v>28395</v>
      </c>
      <c r="C912" s="8">
        <v>0</v>
      </c>
      <c r="D912" s="19">
        <v>43208</v>
      </c>
      <c r="E912" s="7">
        <v>0</v>
      </c>
      <c r="F912" s="7" t="s">
        <v>4</v>
      </c>
      <c r="G912" s="20" t="s">
        <v>633</v>
      </c>
      <c r="H912" s="7">
        <v>0</v>
      </c>
      <c r="I912" s="11">
        <v>7768.4780000002684</v>
      </c>
      <c r="J912" s="7">
        <v>1500</v>
      </c>
      <c r="K912" s="7">
        <v>1500</v>
      </c>
      <c r="L912" s="7">
        <v>0</v>
      </c>
      <c r="M912" s="7">
        <v>0</v>
      </c>
      <c r="N912" s="7">
        <v>0</v>
      </c>
      <c r="O912" s="7">
        <v>0</v>
      </c>
      <c r="P912" s="7">
        <v>1500</v>
      </c>
      <c r="Q912" s="11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1500</v>
      </c>
      <c r="X912" s="7">
        <v>0</v>
      </c>
      <c r="Y912" s="7">
        <v>0</v>
      </c>
      <c r="Z912" s="7">
        <v>0</v>
      </c>
      <c r="AA912" s="7">
        <v>0</v>
      </c>
      <c r="AB912" s="7">
        <v>0</v>
      </c>
      <c r="AC912" s="7">
        <v>0</v>
      </c>
      <c r="AD912" s="7">
        <v>0</v>
      </c>
      <c r="AE912" s="7">
        <v>0</v>
      </c>
      <c r="AF912" s="7">
        <v>0</v>
      </c>
      <c r="AG912" s="7">
        <v>0</v>
      </c>
      <c r="AH912" s="7">
        <v>0</v>
      </c>
      <c r="AI912" s="7">
        <v>0</v>
      </c>
      <c r="AJ912" s="7">
        <v>0</v>
      </c>
      <c r="AK912" s="7">
        <v>0</v>
      </c>
      <c r="AL912" s="7">
        <v>0</v>
      </c>
      <c r="AM912" s="7">
        <v>0</v>
      </c>
      <c r="AN912" s="7">
        <v>0</v>
      </c>
      <c r="AO912" s="7">
        <v>0</v>
      </c>
      <c r="AP912" s="7">
        <v>0</v>
      </c>
      <c r="AQ912" s="7">
        <v>0</v>
      </c>
      <c r="AR912" s="7">
        <v>0</v>
      </c>
      <c r="AS912" s="7">
        <v>0</v>
      </c>
      <c r="AT912" s="7">
        <v>0</v>
      </c>
      <c r="AU912" s="7">
        <v>0</v>
      </c>
      <c r="AV912" s="7">
        <v>0</v>
      </c>
      <c r="AW912" s="7">
        <v>0</v>
      </c>
      <c r="AX912" s="7">
        <v>0</v>
      </c>
      <c r="AY912" s="7">
        <v>0</v>
      </c>
      <c r="AZ912" s="7">
        <v>0</v>
      </c>
      <c r="BA912" s="7">
        <v>0</v>
      </c>
      <c r="BB912" s="7">
        <v>0</v>
      </c>
      <c r="BC912" s="7">
        <v>0</v>
      </c>
      <c r="BD912" s="7">
        <v>0</v>
      </c>
      <c r="BE912" s="7">
        <v>0</v>
      </c>
    </row>
    <row r="913" spans="1:57" s="6" customFormat="1" x14ac:dyDescent="0.2">
      <c r="A913" s="1">
        <v>1299</v>
      </c>
      <c r="B913" s="2">
        <v>28395</v>
      </c>
      <c r="C913" s="2">
        <v>1010</v>
      </c>
      <c r="D913" s="18">
        <v>43208</v>
      </c>
      <c r="E913" s="1" t="s">
        <v>24</v>
      </c>
      <c r="F913" s="1" t="s">
        <v>22</v>
      </c>
      <c r="G913" s="16" t="s">
        <v>564</v>
      </c>
      <c r="H913" s="1">
        <v>0</v>
      </c>
      <c r="I913" s="5">
        <v>7568.4780000002684</v>
      </c>
      <c r="J913" s="1">
        <v>200</v>
      </c>
      <c r="K913" s="1">
        <v>200</v>
      </c>
      <c r="L913" s="1">
        <v>0</v>
      </c>
      <c r="M913" s="1">
        <v>200</v>
      </c>
      <c r="N913" s="1">
        <v>0</v>
      </c>
      <c r="O913" s="1">
        <v>0</v>
      </c>
      <c r="P913" s="1">
        <v>200</v>
      </c>
      <c r="Q913" s="5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</row>
    <row r="914" spans="1:57" s="13" customFormat="1" x14ac:dyDescent="0.2">
      <c r="A914" s="7">
        <v>1300</v>
      </c>
      <c r="B914" s="8">
        <v>28395</v>
      </c>
      <c r="C914" s="8">
        <v>6502</v>
      </c>
      <c r="D914" s="19">
        <v>43208</v>
      </c>
      <c r="E914" s="7" t="s">
        <v>3</v>
      </c>
      <c r="F914" s="7" t="s">
        <v>4</v>
      </c>
      <c r="G914" s="20" t="s">
        <v>634</v>
      </c>
      <c r="H914" s="7">
        <v>0</v>
      </c>
      <c r="I914" s="11">
        <v>5568.4780000002684</v>
      </c>
      <c r="J914" s="7">
        <v>2000</v>
      </c>
      <c r="K914" s="7">
        <v>2000</v>
      </c>
      <c r="L914" s="7">
        <v>0</v>
      </c>
      <c r="M914" s="7">
        <v>0</v>
      </c>
      <c r="N914" s="7">
        <v>0</v>
      </c>
      <c r="O914" s="7">
        <v>0</v>
      </c>
      <c r="P914" s="7">
        <v>2000</v>
      </c>
      <c r="Q914" s="11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2000</v>
      </c>
      <c r="X914" s="7">
        <v>0</v>
      </c>
      <c r="Y914" s="7">
        <v>0</v>
      </c>
      <c r="Z914" s="7">
        <v>0</v>
      </c>
      <c r="AA914" s="7">
        <v>0</v>
      </c>
      <c r="AB914" s="7">
        <v>0</v>
      </c>
      <c r="AC914" s="7">
        <v>0</v>
      </c>
      <c r="AD914" s="7">
        <v>0</v>
      </c>
      <c r="AE914" s="7">
        <v>0</v>
      </c>
      <c r="AF914" s="7">
        <v>0</v>
      </c>
      <c r="AG914" s="7">
        <v>0</v>
      </c>
      <c r="AH914" s="7">
        <v>0</v>
      </c>
      <c r="AI914" s="7">
        <v>0</v>
      </c>
      <c r="AJ914" s="7">
        <v>0</v>
      </c>
      <c r="AK914" s="7">
        <v>0</v>
      </c>
      <c r="AL914" s="7">
        <v>0</v>
      </c>
      <c r="AM914" s="7">
        <v>0</v>
      </c>
      <c r="AN914" s="7">
        <v>0</v>
      </c>
      <c r="AO914" s="7">
        <v>0</v>
      </c>
      <c r="AP914" s="7">
        <v>0</v>
      </c>
      <c r="AQ914" s="7">
        <v>0</v>
      </c>
      <c r="AR914" s="7">
        <v>0</v>
      </c>
      <c r="AS914" s="7">
        <v>0</v>
      </c>
      <c r="AT914" s="7">
        <v>0</v>
      </c>
      <c r="AU914" s="7">
        <v>0</v>
      </c>
      <c r="AV914" s="7">
        <v>0</v>
      </c>
      <c r="AW914" s="7">
        <v>0</v>
      </c>
      <c r="AX914" s="7">
        <v>0</v>
      </c>
      <c r="AY914" s="7">
        <v>0</v>
      </c>
      <c r="AZ914" s="7">
        <v>0</v>
      </c>
      <c r="BA914" s="7">
        <v>0</v>
      </c>
      <c r="BB914" s="7">
        <v>0</v>
      </c>
      <c r="BC914" s="7">
        <v>0</v>
      </c>
      <c r="BD914" s="7">
        <v>0</v>
      </c>
      <c r="BE914" s="7">
        <v>0</v>
      </c>
    </row>
    <row r="915" spans="1:57" s="6" customFormat="1" x14ac:dyDescent="0.2">
      <c r="A915" s="1">
        <v>1301</v>
      </c>
      <c r="B915" s="2">
        <v>28395</v>
      </c>
      <c r="C915" s="2">
        <v>6700</v>
      </c>
      <c r="D915" s="18">
        <v>43208</v>
      </c>
      <c r="E915" s="1" t="s">
        <v>10</v>
      </c>
      <c r="F915" s="1" t="s">
        <v>4</v>
      </c>
      <c r="G915" s="16" t="s">
        <v>635</v>
      </c>
      <c r="H915" s="1">
        <v>0</v>
      </c>
      <c r="I915" s="5">
        <v>5468.4780000002684</v>
      </c>
      <c r="J915" s="1">
        <v>100</v>
      </c>
      <c r="K915" s="1">
        <v>100</v>
      </c>
      <c r="L915" s="1">
        <v>0</v>
      </c>
      <c r="M915" s="1">
        <v>0</v>
      </c>
      <c r="N915" s="1">
        <v>0</v>
      </c>
      <c r="O915" s="1">
        <v>0</v>
      </c>
      <c r="P915" s="1">
        <v>100</v>
      </c>
      <c r="Q915" s="5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100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</row>
    <row r="916" spans="1:57" s="13" customFormat="1" x14ac:dyDescent="0.2">
      <c r="A916" s="7">
        <v>1302</v>
      </c>
      <c r="B916" s="8">
        <v>28395</v>
      </c>
      <c r="C916" s="8">
        <v>1010</v>
      </c>
      <c r="D916" s="19">
        <v>43208</v>
      </c>
      <c r="E916" s="7" t="s">
        <v>24</v>
      </c>
      <c r="F916" s="7" t="s">
        <v>22</v>
      </c>
      <c r="G916" s="20" t="s">
        <v>623</v>
      </c>
      <c r="H916" s="7">
        <v>0</v>
      </c>
      <c r="I916" s="11">
        <v>2968.4780000002684</v>
      </c>
      <c r="J916" s="7">
        <v>2500</v>
      </c>
      <c r="K916" s="7">
        <v>2500</v>
      </c>
      <c r="L916" s="7">
        <v>0</v>
      </c>
      <c r="M916" s="7">
        <v>2500</v>
      </c>
      <c r="N916" s="7">
        <v>0</v>
      </c>
      <c r="O916" s="7">
        <v>0</v>
      </c>
      <c r="P916" s="7">
        <v>2500</v>
      </c>
      <c r="Q916" s="11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  <c r="AC916" s="7">
        <v>0</v>
      </c>
      <c r="AD916" s="7">
        <v>0</v>
      </c>
      <c r="AE916" s="7">
        <v>0</v>
      </c>
      <c r="AF916" s="7">
        <v>0</v>
      </c>
      <c r="AG916" s="7">
        <v>0</v>
      </c>
      <c r="AH916" s="7">
        <v>0</v>
      </c>
      <c r="AI916" s="7">
        <v>0</v>
      </c>
      <c r="AJ916" s="7">
        <v>0</v>
      </c>
      <c r="AK916" s="7">
        <v>0</v>
      </c>
      <c r="AL916" s="7">
        <v>0</v>
      </c>
      <c r="AM916" s="7">
        <v>0</v>
      </c>
      <c r="AN916" s="7">
        <v>0</v>
      </c>
      <c r="AO916" s="7">
        <v>0</v>
      </c>
      <c r="AP916" s="7">
        <v>0</v>
      </c>
      <c r="AQ916" s="7">
        <v>0</v>
      </c>
      <c r="AR916" s="7">
        <v>0</v>
      </c>
      <c r="AS916" s="7">
        <v>0</v>
      </c>
      <c r="AT916" s="7">
        <v>0</v>
      </c>
      <c r="AU916" s="7">
        <v>0</v>
      </c>
      <c r="AV916" s="7">
        <v>0</v>
      </c>
      <c r="AW916" s="7">
        <v>0</v>
      </c>
      <c r="AX916" s="7">
        <v>0</v>
      </c>
      <c r="AY916" s="7">
        <v>0</v>
      </c>
      <c r="AZ916" s="7">
        <v>0</v>
      </c>
      <c r="BA916" s="7">
        <v>0</v>
      </c>
      <c r="BB916" s="7">
        <v>0</v>
      </c>
      <c r="BC916" s="7">
        <v>0</v>
      </c>
      <c r="BD916" s="7">
        <v>0</v>
      </c>
      <c r="BE916" s="7">
        <v>0</v>
      </c>
    </row>
    <row r="917" spans="1:57" s="6" customFormat="1" x14ac:dyDescent="0.2">
      <c r="A917" s="1">
        <v>1303</v>
      </c>
      <c r="B917" s="2">
        <v>28395</v>
      </c>
      <c r="C917" s="2">
        <v>6220</v>
      </c>
      <c r="D917" s="18">
        <v>43208</v>
      </c>
      <c r="E917" s="1" t="s">
        <v>10</v>
      </c>
      <c r="F917" s="1" t="s">
        <v>4</v>
      </c>
      <c r="G917" s="16" t="s">
        <v>526</v>
      </c>
      <c r="H917" s="1">
        <v>0</v>
      </c>
      <c r="I917" s="5">
        <v>2828.4780000002684</v>
      </c>
      <c r="J917" s="1">
        <v>140</v>
      </c>
      <c r="K917" s="1">
        <v>140</v>
      </c>
      <c r="L917" s="1">
        <v>0</v>
      </c>
      <c r="M917" s="1">
        <v>0</v>
      </c>
      <c r="N917" s="1">
        <v>0</v>
      </c>
      <c r="O917" s="1">
        <v>0</v>
      </c>
      <c r="P917" s="1">
        <v>140</v>
      </c>
      <c r="Q917" s="5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140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</row>
    <row r="918" spans="1:57" s="13" customFormat="1" x14ac:dyDescent="0.2">
      <c r="A918" s="7">
        <v>1304</v>
      </c>
      <c r="B918" s="8">
        <v>28395</v>
      </c>
      <c r="C918" s="8">
        <v>6524</v>
      </c>
      <c r="D918" s="19">
        <v>43208</v>
      </c>
      <c r="E918" s="7" t="s">
        <v>3</v>
      </c>
      <c r="F918" s="7" t="s">
        <v>4</v>
      </c>
      <c r="G918" s="20" t="s">
        <v>636</v>
      </c>
      <c r="H918" s="7">
        <v>0</v>
      </c>
      <c r="I918" s="11">
        <v>2628.4780000002684</v>
      </c>
      <c r="J918" s="7">
        <v>200</v>
      </c>
      <c r="K918" s="7">
        <v>200</v>
      </c>
      <c r="L918" s="7">
        <v>0</v>
      </c>
      <c r="M918" s="7">
        <v>0</v>
      </c>
      <c r="N918" s="7">
        <v>0</v>
      </c>
      <c r="O918" s="7">
        <v>0</v>
      </c>
      <c r="P918" s="7">
        <v>200</v>
      </c>
      <c r="Q918" s="11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200</v>
      </c>
      <c r="X918" s="7">
        <v>0</v>
      </c>
      <c r="Y918" s="7">
        <v>0</v>
      </c>
      <c r="Z918" s="7">
        <v>0</v>
      </c>
      <c r="AA918" s="7">
        <v>0</v>
      </c>
      <c r="AB918" s="7">
        <v>0</v>
      </c>
      <c r="AC918" s="7">
        <v>0</v>
      </c>
      <c r="AD918" s="7">
        <v>0</v>
      </c>
      <c r="AE918" s="7">
        <v>0</v>
      </c>
      <c r="AF918" s="7">
        <v>0</v>
      </c>
      <c r="AG918" s="7">
        <v>0</v>
      </c>
      <c r="AH918" s="7">
        <v>0</v>
      </c>
      <c r="AI918" s="7">
        <v>0</v>
      </c>
      <c r="AJ918" s="7">
        <v>0</v>
      </c>
      <c r="AK918" s="7">
        <v>0</v>
      </c>
      <c r="AL918" s="7">
        <v>0</v>
      </c>
      <c r="AM918" s="7">
        <v>0</v>
      </c>
      <c r="AN918" s="7">
        <v>0</v>
      </c>
      <c r="AO918" s="7">
        <v>0</v>
      </c>
      <c r="AP918" s="7">
        <v>0</v>
      </c>
      <c r="AQ918" s="7">
        <v>0</v>
      </c>
      <c r="AR918" s="7">
        <v>0</v>
      </c>
      <c r="AS918" s="7">
        <v>0</v>
      </c>
      <c r="AT918" s="7">
        <v>0</v>
      </c>
      <c r="AU918" s="7">
        <v>0</v>
      </c>
      <c r="AV918" s="7">
        <v>0</v>
      </c>
      <c r="AW918" s="7">
        <v>0</v>
      </c>
      <c r="AX918" s="7">
        <v>0</v>
      </c>
      <c r="AY918" s="7">
        <v>0</v>
      </c>
      <c r="AZ918" s="7">
        <v>0</v>
      </c>
      <c r="BA918" s="7">
        <v>0</v>
      </c>
      <c r="BB918" s="7">
        <v>0</v>
      </c>
      <c r="BC918" s="7">
        <v>0</v>
      </c>
      <c r="BD918" s="7">
        <v>0</v>
      </c>
      <c r="BE918" s="7">
        <v>0</v>
      </c>
    </row>
    <row r="919" spans="1:57" s="6" customFormat="1" x14ac:dyDescent="0.2">
      <c r="A919" s="1">
        <v>1305</v>
      </c>
      <c r="B919" s="2">
        <v>28395</v>
      </c>
      <c r="C919" s="2">
        <v>1111</v>
      </c>
      <c r="D919" s="18">
        <v>43208</v>
      </c>
      <c r="E919" s="1" t="s">
        <v>24</v>
      </c>
      <c r="F919" s="1" t="s">
        <v>110</v>
      </c>
      <c r="G919" s="16" t="s">
        <v>637</v>
      </c>
      <c r="H919" s="1">
        <v>0</v>
      </c>
      <c r="I919" s="5">
        <v>2528.4780000002684</v>
      </c>
      <c r="J919" s="1">
        <v>100</v>
      </c>
      <c r="K919" s="1">
        <v>100</v>
      </c>
      <c r="L919" s="1">
        <v>0</v>
      </c>
      <c r="M919" s="1">
        <v>0</v>
      </c>
      <c r="N919" s="1">
        <v>0</v>
      </c>
      <c r="O919" s="1">
        <v>100</v>
      </c>
      <c r="P919" s="1">
        <v>100</v>
      </c>
      <c r="Q919" s="5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</row>
    <row r="920" spans="1:57" s="13" customFormat="1" x14ac:dyDescent="0.2">
      <c r="A920" s="7">
        <v>1306</v>
      </c>
      <c r="B920" s="8">
        <v>28395</v>
      </c>
      <c r="C920" s="8">
        <v>1010</v>
      </c>
      <c r="D920" s="19">
        <v>43209</v>
      </c>
      <c r="E920" s="7" t="s">
        <v>21</v>
      </c>
      <c r="F920" s="7" t="s">
        <v>22</v>
      </c>
      <c r="G920" s="20" t="s">
        <v>23</v>
      </c>
      <c r="H920" s="7">
        <v>0</v>
      </c>
      <c r="I920" s="11">
        <v>4678.4780000002684</v>
      </c>
      <c r="J920" s="7">
        <v>2150</v>
      </c>
      <c r="K920" s="7">
        <v>2150</v>
      </c>
      <c r="L920" s="7">
        <v>2150</v>
      </c>
      <c r="M920" s="7">
        <v>0</v>
      </c>
      <c r="N920" s="7">
        <v>0</v>
      </c>
      <c r="O920" s="7">
        <v>0</v>
      </c>
      <c r="P920" s="7">
        <v>0</v>
      </c>
      <c r="Q920" s="11">
        <v>2150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0</v>
      </c>
      <c r="AC920" s="7">
        <v>0</v>
      </c>
      <c r="AD920" s="7">
        <v>0</v>
      </c>
      <c r="AE920" s="7">
        <v>0</v>
      </c>
      <c r="AF920" s="7">
        <v>0</v>
      </c>
      <c r="AG920" s="7">
        <v>0</v>
      </c>
      <c r="AH920" s="7">
        <v>0</v>
      </c>
      <c r="AI920" s="7">
        <v>0</v>
      </c>
      <c r="AJ920" s="7">
        <v>0</v>
      </c>
      <c r="AK920" s="7">
        <v>0</v>
      </c>
      <c r="AL920" s="7">
        <v>0</v>
      </c>
      <c r="AM920" s="7">
        <v>0</v>
      </c>
      <c r="AN920" s="7">
        <v>0</v>
      </c>
      <c r="AO920" s="7">
        <v>0</v>
      </c>
      <c r="AP920" s="7">
        <v>0</v>
      </c>
      <c r="AQ920" s="7">
        <v>0</v>
      </c>
      <c r="AR920" s="7">
        <v>0</v>
      </c>
      <c r="AS920" s="7">
        <v>0</v>
      </c>
      <c r="AT920" s="7">
        <v>0</v>
      </c>
      <c r="AU920" s="7">
        <v>0</v>
      </c>
      <c r="AV920" s="7">
        <v>0</v>
      </c>
      <c r="AW920" s="7">
        <v>0</v>
      </c>
      <c r="AX920" s="7">
        <v>0</v>
      </c>
      <c r="AY920" s="7">
        <v>0</v>
      </c>
      <c r="AZ920" s="7">
        <v>0</v>
      </c>
      <c r="BA920" s="7">
        <v>0</v>
      </c>
      <c r="BB920" s="7">
        <v>0</v>
      </c>
      <c r="BC920" s="7">
        <v>0</v>
      </c>
      <c r="BD920" s="7">
        <v>0</v>
      </c>
      <c r="BE920" s="7">
        <v>0</v>
      </c>
    </row>
    <row r="921" spans="1:57" s="6" customFormat="1" x14ac:dyDescent="0.2">
      <c r="A921" s="1">
        <v>1307</v>
      </c>
      <c r="B921" s="2">
        <v>28395</v>
      </c>
      <c r="C921" s="2">
        <v>1118</v>
      </c>
      <c r="D921" s="18">
        <v>43209</v>
      </c>
      <c r="E921" s="1" t="s">
        <v>24</v>
      </c>
      <c r="F921" s="1" t="s">
        <v>110</v>
      </c>
      <c r="G921" s="16" t="s">
        <v>126</v>
      </c>
      <c r="H921" s="1">
        <v>0</v>
      </c>
      <c r="I921" s="5">
        <v>4178.4780000002684</v>
      </c>
      <c r="J921" s="1">
        <v>500</v>
      </c>
      <c r="K921" s="1">
        <v>500</v>
      </c>
      <c r="L921" s="1">
        <v>0</v>
      </c>
      <c r="M921" s="1">
        <v>0</v>
      </c>
      <c r="N921" s="1">
        <v>0</v>
      </c>
      <c r="O921" s="1">
        <v>500</v>
      </c>
      <c r="P921" s="1">
        <v>500</v>
      </c>
      <c r="Q921" s="5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</row>
    <row r="922" spans="1:57" s="13" customFormat="1" x14ac:dyDescent="0.2">
      <c r="A922" s="7">
        <v>1308</v>
      </c>
      <c r="B922" s="8">
        <v>28395</v>
      </c>
      <c r="C922" s="8">
        <v>1120</v>
      </c>
      <c r="D922" s="19">
        <v>43209</v>
      </c>
      <c r="E922" s="7" t="s">
        <v>24</v>
      </c>
      <c r="F922" s="7" t="s">
        <v>110</v>
      </c>
      <c r="G922" s="20" t="s">
        <v>389</v>
      </c>
      <c r="H922" s="7">
        <v>0</v>
      </c>
      <c r="I922" s="11">
        <v>3678.4780000002684</v>
      </c>
      <c r="J922" s="7">
        <v>500</v>
      </c>
      <c r="K922" s="7">
        <v>500</v>
      </c>
      <c r="L922" s="7">
        <v>0</v>
      </c>
      <c r="M922" s="7">
        <v>0</v>
      </c>
      <c r="N922" s="7">
        <v>0</v>
      </c>
      <c r="O922" s="7">
        <v>500</v>
      </c>
      <c r="P922" s="7">
        <v>500</v>
      </c>
      <c r="Q922" s="11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0</v>
      </c>
      <c r="AC922" s="7">
        <v>0</v>
      </c>
      <c r="AD922" s="7">
        <v>0</v>
      </c>
      <c r="AE922" s="7">
        <v>0</v>
      </c>
      <c r="AF922" s="7">
        <v>0</v>
      </c>
      <c r="AG922" s="7">
        <v>0</v>
      </c>
      <c r="AH922" s="7">
        <v>0</v>
      </c>
      <c r="AI922" s="7">
        <v>0</v>
      </c>
      <c r="AJ922" s="7">
        <v>0</v>
      </c>
      <c r="AK922" s="7">
        <v>0</v>
      </c>
      <c r="AL922" s="7">
        <v>0</v>
      </c>
      <c r="AM922" s="7">
        <v>0</v>
      </c>
      <c r="AN922" s="7">
        <v>0</v>
      </c>
      <c r="AO922" s="7">
        <v>0</v>
      </c>
      <c r="AP922" s="7">
        <v>0</v>
      </c>
      <c r="AQ922" s="7">
        <v>0</v>
      </c>
      <c r="AR922" s="7">
        <v>0</v>
      </c>
      <c r="AS922" s="7">
        <v>0</v>
      </c>
      <c r="AT922" s="7">
        <v>0</v>
      </c>
      <c r="AU922" s="7">
        <v>0</v>
      </c>
      <c r="AV922" s="7">
        <v>0</v>
      </c>
      <c r="AW922" s="7">
        <v>0</v>
      </c>
      <c r="AX922" s="7">
        <v>0</v>
      </c>
      <c r="AY922" s="7">
        <v>0</v>
      </c>
      <c r="AZ922" s="7">
        <v>0</v>
      </c>
      <c r="BA922" s="7">
        <v>0</v>
      </c>
      <c r="BB922" s="7">
        <v>0</v>
      </c>
      <c r="BC922" s="7">
        <v>0</v>
      </c>
      <c r="BD922" s="7">
        <v>0</v>
      </c>
      <c r="BE922" s="7">
        <v>0</v>
      </c>
    </row>
    <row r="923" spans="1:57" s="6" customFormat="1" x14ac:dyDescent="0.2">
      <c r="A923" s="1">
        <v>1309</v>
      </c>
      <c r="B923" s="2">
        <v>28395</v>
      </c>
      <c r="C923" s="2">
        <v>1115</v>
      </c>
      <c r="D923" s="18">
        <v>43209</v>
      </c>
      <c r="E923" s="1" t="s">
        <v>24</v>
      </c>
      <c r="F923" s="1" t="s">
        <v>110</v>
      </c>
      <c r="G923" s="16" t="s">
        <v>361</v>
      </c>
      <c r="H923" s="1">
        <v>0</v>
      </c>
      <c r="I923" s="5">
        <v>3178.4780000002684</v>
      </c>
      <c r="J923" s="1">
        <v>500</v>
      </c>
      <c r="K923" s="1">
        <v>500</v>
      </c>
      <c r="L923" s="1">
        <v>0</v>
      </c>
      <c r="M923" s="1">
        <v>0</v>
      </c>
      <c r="N923" s="1">
        <v>0</v>
      </c>
      <c r="O923" s="1">
        <v>500</v>
      </c>
      <c r="P923" s="1">
        <v>500</v>
      </c>
      <c r="Q923" s="5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</row>
    <row r="924" spans="1:57" s="13" customFormat="1" x14ac:dyDescent="0.2">
      <c r="A924" s="7">
        <v>1310</v>
      </c>
      <c r="B924" s="8">
        <v>28395</v>
      </c>
      <c r="C924" s="8">
        <v>1122</v>
      </c>
      <c r="D924" s="19">
        <v>43209</v>
      </c>
      <c r="E924" s="7" t="s">
        <v>24</v>
      </c>
      <c r="F924" s="7" t="s">
        <v>110</v>
      </c>
      <c r="G924" s="20" t="s">
        <v>360</v>
      </c>
      <c r="H924" s="7">
        <v>0</v>
      </c>
      <c r="I924" s="11">
        <v>2978.4780000002684</v>
      </c>
      <c r="J924" s="7">
        <v>200</v>
      </c>
      <c r="K924" s="7">
        <v>200</v>
      </c>
      <c r="L924" s="7">
        <v>0</v>
      </c>
      <c r="M924" s="7">
        <v>0</v>
      </c>
      <c r="N924" s="7">
        <v>0</v>
      </c>
      <c r="O924" s="7">
        <v>200</v>
      </c>
      <c r="P924" s="7">
        <v>200</v>
      </c>
      <c r="Q924" s="11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  <c r="AC924" s="7">
        <v>0</v>
      </c>
      <c r="AD924" s="7">
        <v>0</v>
      </c>
      <c r="AE924" s="7">
        <v>0</v>
      </c>
      <c r="AF924" s="7">
        <v>0</v>
      </c>
      <c r="AG924" s="7">
        <v>0</v>
      </c>
      <c r="AH924" s="7">
        <v>0</v>
      </c>
      <c r="AI924" s="7">
        <v>0</v>
      </c>
      <c r="AJ924" s="7">
        <v>0</v>
      </c>
      <c r="AK924" s="7">
        <v>0</v>
      </c>
      <c r="AL924" s="7">
        <v>0</v>
      </c>
      <c r="AM924" s="7">
        <v>0</v>
      </c>
      <c r="AN924" s="7">
        <v>0</v>
      </c>
      <c r="AO924" s="7">
        <v>0</v>
      </c>
      <c r="AP924" s="7">
        <v>0</v>
      </c>
      <c r="AQ924" s="7">
        <v>0</v>
      </c>
      <c r="AR924" s="7">
        <v>0</v>
      </c>
      <c r="AS924" s="7">
        <v>0</v>
      </c>
      <c r="AT924" s="7">
        <v>0</v>
      </c>
      <c r="AU924" s="7">
        <v>0</v>
      </c>
      <c r="AV924" s="7">
        <v>0</v>
      </c>
      <c r="AW924" s="7">
        <v>0</v>
      </c>
      <c r="AX924" s="7">
        <v>0</v>
      </c>
      <c r="AY924" s="7">
        <v>0</v>
      </c>
      <c r="AZ924" s="7">
        <v>0</v>
      </c>
      <c r="BA924" s="7">
        <v>0</v>
      </c>
      <c r="BB924" s="7">
        <v>0</v>
      </c>
      <c r="BC924" s="7">
        <v>0</v>
      </c>
      <c r="BD924" s="7">
        <v>0</v>
      </c>
      <c r="BE924" s="7">
        <v>0</v>
      </c>
    </row>
    <row r="925" spans="1:57" s="6" customFormat="1" x14ac:dyDescent="0.2">
      <c r="A925" s="1">
        <v>1311</v>
      </c>
      <c r="B925" s="2">
        <v>28395</v>
      </c>
      <c r="C925" s="2">
        <v>1110</v>
      </c>
      <c r="D925" s="18">
        <v>43209</v>
      </c>
      <c r="E925" s="1" t="s">
        <v>24</v>
      </c>
      <c r="F925" s="1" t="s">
        <v>110</v>
      </c>
      <c r="G925" s="16" t="s">
        <v>565</v>
      </c>
      <c r="H925" s="1">
        <v>0</v>
      </c>
      <c r="I925" s="5">
        <v>2578.4780000002684</v>
      </c>
      <c r="J925" s="1">
        <v>400</v>
      </c>
      <c r="K925" s="1">
        <v>400</v>
      </c>
      <c r="L925" s="1">
        <v>0</v>
      </c>
      <c r="M925" s="1">
        <v>0</v>
      </c>
      <c r="N925" s="1">
        <v>0</v>
      </c>
      <c r="O925" s="1">
        <v>400</v>
      </c>
      <c r="P925" s="1">
        <v>400</v>
      </c>
      <c r="Q925" s="5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</row>
    <row r="926" spans="1:57" s="13" customFormat="1" x14ac:dyDescent="0.2">
      <c r="A926" s="7">
        <v>1312</v>
      </c>
      <c r="B926" s="8">
        <v>28395</v>
      </c>
      <c r="C926" s="8">
        <v>0</v>
      </c>
      <c r="D926" s="19">
        <v>43209</v>
      </c>
      <c r="E926" s="7" t="s">
        <v>10</v>
      </c>
      <c r="F926" s="7" t="s">
        <v>4</v>
      </c>
      <c r="G926" s="20" t="s">
        <v>562</v>
      </c>
      <c r="H926" s="7">
        <v>0</v>
      </c>
      <c r="I926" s="11">
        <v>2528.4780000002684</v>
      </c>
      <c r="J926" s="7">
        <v>50</v>
      </c>
      <c r="K926" s="7">
        <v>50</v>
      </c>
      <c r="L926" s="7">
        <v>0</v>
      </c>
      <c r="M926" s="7">
        <v>0</v>
      </c>
      <c r="N926" s="7">
        <v>0</v>
      </c>
      <c r="O926" s="7">
        <v>0</v>
      </c>
      <c r="P926" s="7">
        <v>50</v>
      </c>
      <c r="Q926" s="11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50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  <c r="AC926" s="7">
        <v>0</v>
      </c>
      <c r="AD926" s="7">
        <v>0</v>
      </c>
      <c r="AE926" s="7">
        <v>0</v>
      </c>
      <c r="AF926" s="7">
        <v>0</v>
      </c>
      <c r="AG926" s="7">
        <v>0</v>
      </c>
      <c r="AH926" s="7">
        <v>0</v>
      </c>
      <c r="AI926" s="7">
        <v>0</v>
      </c>
      <c r="AJ926" s="7">
        <v>0</v>
      </c>
      <c r="AK926" s="7">
        <v>0</v>
      </c>
      <c r="AL926" s="7">
        <v>0</v>
      </c>
      <c r="AM926" s="7">
        <v>0</v>
      </c>
      <c r="AN926" s="7">
        <v>0</v>
      </c>
      <c r="AO926" s="7">
        <v>0</v>
      </c>
      <c r="AP926" s="7">
        <v>0</v>
      </c>
      <c r="AQ926" s="7">
        <v>0</v>
      </c>
      <c r="AR926" s="7">
        <v>0</v>
      </c>
      <c r="AS926" s="7">
        <v>0</v>
      </c>
      <c r="AT926" s="7">
        <v>0</v>
      </c>
      <c r="AU926" s="7">
        <v>0</v>
      </c>
      <c r="AV926" s="7">
        <v>0</v>
      </c>
      <c r="AW926" s="7">
        <v>0</v>
      </c>
      <c r="AX926" s="7">
        <v>0</v>
      </c>
      <c r="AY926" s="7">
        <v>0</v>
      </c>
      <c r="AZ926" s="7">
        <v>0</v>
      </c>
      <c r="BA926" s="7">
        <v>0</v>
      </c>
      <c r="BB926" s="7">
        <v>0</v>
      </c>
      <c r="BC926" s="7">
        <v>0</v>
      </c>
      <c r="BD926" s="7">
        <v>0</v>
      </c>
      <c r="BE926" s="7">
        <v>0</v>
      </c>
    </row>
    <row r="927" spans="1:57" s="6" customFormat="1" x14ac:dyDescent="0.2">
      <c r="A927" s="1">
        <v>1313</v>
      </c>
      <c r="B927" s="2">
        <v>28395</v>
      </c>
      <c r="C927" s="2">
        <v>1111</v>
      </c>
      <c r="D927" s="18">
        <v>43209</v>
      </c>
      <c r="E927" s="1" t="s">
        <v>24</v>
      </c>
      <c r="F927" s="1" t="s">
        <v>110</v>
      </c>
      <c r="G927" s="16" t="s">
        <v>637</v>
      </c>
      <c r="H927" s="1">
        <v>0</v>
      </c>
      <c r="I927" s="5">
        <v>2428.4780000002684</v>
      </c>
      <c r="J927" s="1">
        <v>100</v>
      </c>
      <c r="K927" s="1">
        <v>100</v>
      </c>
      <c r="L927" s="1">
        <v>0</v>
      </c>
      <c r="M927" s="1">
        <v>0</v>
      </c>
      <c r="N927" s="1">
        <v>0</v>
      </c>
      <c r="O927" s="1">
        <v>100</v>
      </c>
      <c r="P927" s="1">
        <v>100</v>
      </c>
      <c r="Q927" s="5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</row>
    <row r="928" spans="1:57" s="13" customFormat="1" x14ac:dyDescent="0.2">
      <c r="A928" s="7">
        <v>1314</v>
      </c>
      <c r="B928" s="8">
        <v>28395</v>
      </c>
      <c r="C928" s="8">
        <v>0</v>
      </c>
      <c r="D928" s="19">
        <v>43210</v>
      </c>
      <c r="E928" s="7" t="s">
        <v>638</v>
      </c>
      <c r="F928" s="7" t="s">
        <v>4</v>
      </c>
      <c r="G928" s="20" t="s">
        <v>639</v>
      </c>
      <c r="H928" s="7">
        <v>0</v>
      </c>
      <c r="I928" s="11">
        <v>2278.4780000002684</v>
      </c>
      <c r="J928" s="7">
        <v>150</v>
      </c>
      <c r="K928" s="7">
        <v>150</v>
      </c>
      <c r="L928" s="7">
        <v>0</v>
      </c>
      <c r="M928" s="7">
        <v>0</v>
      </c>
      <c r="N928" s="7">
        <v>0</v>
      </c>
      <c r="O928" s="7">
        <v>0</v>
      </c>
      <c r="P928" s="7">
        <v>150</v>
      </c>
      <c r="Q928" s="11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150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  <c r="AC928" s="7">
        <v>0</v>
      </c>
      <c r="AD928" s="7">
        <v>0</v>
      </c>
      <c r="AE928" s="7">
        <v>0</v>
      </c>
      <c r="AF928" s="7">
        <v>0</v>
      </c>
      <c r="AG928" s="7">
        <v>0</v>
      </c>
      <c r="AH928" s="7">
        <v>0</v>
      </c>
      <c r="AI928" s="7">
        <v>0</v>
      </c>
      <c r="AJ928" s="7">
        <v>0</v>
      </c>
      <c r="AK928" s="7">
        <v>0</v>
      </c>
      <c r="AL928" s="7">
        <v>0</v>
      </c>
      <c r="AM928" s="7">
        <v>0</v>
      </c>
      <c r="AN928" s="7">
        <v>0</v>
      </c>
      <c r="AO928" s="7">
        <v>0</v>
      </c>
      <c r="AP928" s="7">
        <v>0</v>
      </c>
      <c r="AQ928" s="7">
        <v>0</v>
      </c>
      <c r="AR928" s="7">
        <v>0</v>
      </c>
      <c r="AS928" s="7">
        <v>0</v>
      </c>
      <c r="AT928" s="7">
        <v>0</v>
      </c>
      <c r="AU928" s="7">
        <v>0</v>
      </c>
      <c r="AV928" s="7">
        <v>0</v>
      </c>
      <c r="AW928" s="7">
        <v>0</v>
      </c>
      <c r="AX928" s="7">
        <v>0</v>
      </c>
      <c r="AY928" s="7">
        <v>0</v>
      </c>
      <c r="AZ928" s="7">
        <v>0</v>
      </c>
      <c r="BA928" s="7">
        <v>0</v>
      </c>
      <c r="BB928" s="7">
        <v>0</v>
      </c>
      <c r="BC928" s="7">
        <v>0</v>
      </c>
      <c r="BD928" s="7">
        <v>0</v>
      </c>
      <c r="BE928" s="7">
        <v>0</v>
      </c>
    </row>
    <row r="929" spans="1:57" s="6" customFormat="1" x14ac:dyDescent="0.2">
      <c r="A929" s="1">
        <v>1315</v>
      </c>
      <c r="B929" s="2">
        <v>28395</v>
      </c>
      <c r="C929" s="2">
        <v>1111</v>
      </c>
      <c r="D929" s="18">
        <v>43210</v>
      </c>
      <c r="E929" s="1" t="s">
        <v>24</v>
      </c>
      <c r="F929" s="1" t="s">
        <v>110</v>
      </c>
      <c r="G929" s="16" t="s">
        <v>595</v>
      </c>
      <c r="H929" s="1">
        <v>0</v>
      </c>
      <c r="I929" s="5">
        <v>2178.4780000002684</v>
      </c>
      <c r="J929" s="1">
        <v>100</v>
      </c>
      <c r="K929" s="1">
        <v>100</v>
      </c>
      <c r="L929" s="1">
        <v>0</v>
      </c>
      <c r="M929" s="1">
        <v>0</v>
      </c>
      <c r="N929" s="1">
        <v>0</v>
      </c>
      <c r="O929" s="1">
        <v>100</v>
      </c>
      <c r="P929" s="1">
        <v>100</v>
      </c>
      <c r="Q929" s="5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</row>
    <row r="930" spans="1:57" s="13" customFormat="1" x14ac:dyDescent="0.2">
      <c r="A930" s="7">
        <v>1316</v>
      </c>
      <c r="B930" s="8">
        <v>28395</v>
      </c>
      <c r="C930" s="8">
        <v>1122</v>
      </c>
      <c r="D930" s="19">
        <v>43211</v>
      </c>
      <c r="E930" s="7" t="s">
        <v>24</v>
      </c>
      <c r="F930" s="7" t="s">
        <v>110</v>
      </c>
      <c r="G930" s="20" t="s">
        <v>640</v>
      </c>
      <c r="H930" s="7">
        <v>0</v>
      </c>
      <c r="I930" s="11">
        <v>2078.4780000002684</v>
      </c>
      <c r="J930" s="7">
        <v>100</v>
      </c>
      <c r="K930" s="7">
        <v>100</v>
      </c>
      <c r="L930" s="7">
        <v>0</v>
      </c>
      <c r="M930" s="7">
        <v>0</v>
      </c>
      <c r="N930" s="7">
        <v>0</v>
      </c>
      <c r="O930" s="7">
        <v>100</v>
      </c>
      <c r="P930" s="7">
        <v>100</v>
      </c>
      <c r="Q930" s="11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  <c r="AC930" s="7">
        <v>0</v>
      </c>
      <c r="AD930" s="7">
        <v>0</v>
      </c>
      <c r="AE930" s="7">
        <v>0</v>
      </c>
      <c r="AF930" s="7">
        <v>0</v>
      </c>
      <c r="AG930" s="7">
        <v>0</v>
      </c>
      <c r="AH930" s="7">
        <v>0</v>
      </c>
      <c r="AI930" s="7">
        <v>0</v>
      </c>
      <c r="AJ930" s="7">
        <v>0</v>
      </c>
      <c r="AK930" s="7">
        <v>0</v>
      </c>
      <c r="AL930" s="7">
        <v>0</v>
      </c>
      <c r="AM930" s="7">
        <v>0</v>
      </c>
      <c r="AN930" s="7">
        <v>0</v>
      </c>
      <c r="AO930" s="7">
        <v>0</v>
      </c>
      <c r="AP930" s="7">
        <v>0</v>
      </c>
      <c r="AQ930" s="7">
        <v>0</v>
      </c>
      <c r="AR930" s="7">
        <v>0</v>
      </c>
      <c r="AS930" s="7">
        <v>0</v>
      </c>
      <c r="AT930" s="7">
        <v>0</v>
      </c>
      <c r="AU930" s="7">
        <v>0</v>
      </c>
      <c r="AV930" s="7">
        <v>0</v>
      </c>
      <c r="AW930" s="7">
        <v>0</v>
      </c>
      <c r="AX930" s="7">
        <v>0</v>
      </c>
      <c r="AY930" s="7">
        <v>0</v>
      </c>
      <c r="AZ930" s="7">
        <v>0</v>
      </c>
      <c r="BA930" s="7">
        <v>0</v>
      </c>
      <c r="BB930" s="7">
        <v>0</v>
      </c>
      <c r="BC930" s="7">
        <v>0</v>
      </c>
      <c r="BD930" s="7">
        <v>0</v>
      </c>
      <c r="BE930" s="7">
        <v>0</v>
      </c>
    </row>
    <row r="931" spans="1:57" s="6" customFormat="1" x14ac:dyDescent="0.2">
      <c r="A931" s="1">
        <v>1317</v>
      </c>
      <c r="B931" s="2">
        <v>28395</v>
      </c>
      <c r="C931" s="2">
        <v>1010</v>
      </c>
      <c r="D931" s="18">
        <v>43211</v>
      </c>
      <c r="E931" s="1" t="s">
        <v>24</v>
      </c>
      <c r="F931" s="1" t="s">
        <v>22</v>
      </c>
      <c r="G931" s="16" t="s">
        <v>623</v>
      </c>
      <c r="H931" s="1">
        <v>0</v>
      </c>
      <c r="I931" s="5">
        <v>1578.4780000002684</v>
      </c>
      <c r="J931" s="1">
        <v>500</v>
      </c>
      <c r="K931" s="1">
        <v>500</v>
      </c>
      <c r="L931" s="1">
        <v>0</v>
      </c>
      <c r="M931" s="1">
        <v>500</v>
      </c>
      <c r="N931" s="1">
        <v>0</v>
      </c>
      <c r="O931" s="1">
        <v>0</v>
      </c>
      <c r="P931" s="1">
        <v>500</v>
      </c>
      <c r="Q931" s="5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</row>
    <row r="932" spans="1:57" s="13" customFormat="1" x14ac:dyDescent="0.2">
      <c r="A932" s="7">
        <v>1318</v>
      </c>
      <c r="B932" s="8">
        <v>28395</v>
      </c>
      <c r="C932" s="8">
        <v>0</v>
      </c>
      <c r="D932" s="19">
        <v>43212</v>
      </c>
      <c r="E932" s="7" t="s">
        <v>10</v>
      </c>
      <c r="F932" s="7" t="s">
        <v>4</v>
      </c>
      <c r="G932" s="20" t="s">
        <v>641</v>
      </c>
      <c r="H932" s="7">
        <v>0</v>
      </c>
      <c r="I932" s="11">
        <v>1567.4780000002684</v>
      </c>
      <c r="J932" s="7">
        <v>11</v>
      </c>
      <c r="K932" s="7">
        <v>11</v>
      </c>
      <c r="L932" s="7">
        <v>0</v>
      </c>
      <c r="M932" s="7">
        <v>0</v>
      </c>
      <c r="N932" s="7">
        <v>0</v>
      </c>
      <c r="O932" s="7">
        <v>0</v>
      </c>
      <c r="P932" s="7">
        <v>11</v>
      </c>
      <c r="Q932" s="11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11</v>
      </c>
      <c r="X932" s="7">
        <v>0</v>
      </c>
      <c r="Y932" s="7">
        <v>0</v>
      </c>
      <c r="Z932" s="7">
        <v>0</v>
      </c>
      <c r="AA932" s="7">
        <v>0</v>
      </c>
      <c r="AB932" s="7">
        <v>0</v>
      </c>
      <c r="AC932" s="7">
        <v>0</v>
      </c>
      <c r="AD932" s="7">
        <v>0</v>
      </c>
      <c r="AE932" s="7">
        <v>0</v>
      </c>
      <c r="AF932" s="7">
        <v>0</v>
      </c>
      <c r="AG932" s="7">
        <v>0</v>
      </c>
      <c r="AH932" s="7">
        <v>0</v>
      </c>
      <c r="AI932" s="7">
        <v>0</v>
      </c>
      <c r="AJ932" s="7">
        <v>0</v>
      </c>
      <c r="AK932" s="7">
        <v>0</v>
      </c>
      <c r="AL932" s="7">
        <v>0</v>
      </c>
      <c r="AM932" s="7">
        <v>0</v>
      </c>
      <c r="AN932" s="7">
        <v>0</v>
      </c>
      <c r="AO932" s="7">
        <v>0</v>
      </c>
      <c r="AP932" s="7">
        <v>0</v>
      </c>
      <c r="AQ932" s="7">
        <v>0</v>
      </c>
      <c r="AR932" s="7">
        <v>0</v>
      </c>
      <c r="AS932" s="7">
        <v>0</v>
      </c>
      <c r="AT932" s="7">
        <v>0</v>
      </c>
      <c r="AU932" s="7">
        <v>0</v>
      </c>
      <c r="AV932" s="7">
        <v>0</v>
      </c>
      <c r="AW932" s="7">
        <v>0</v>
      </c>
      <c r="AX932" s="7">
        <v>0</v>
      </c>
      <c r="AY932" s="7">
        <v>0</v>
      </c>
      <c r="AZ932" s="7">
        <v>0</v>
      </c>
      <c r="BA932" s="7">
        <v>0</v>
      </c>
      <c r="BB932" s="7">
        <v>0</v>
      </c>
      <c r="BC932" s="7">
        <v>0</v>
      </c>
      <c r="BD932" s="7">
        <v>0</v>
      </c>
      <c r="BE932" s="7">
        <v>0</v>
      </c>
    </row>
    <row r="933" spans="1:57" s="6" customFormat="1" x14ac:dyDescent="0.2">
      <c r="A933" s="1">
        <v>1319</v>
      </c>
      <c r="B933" s="2">
        <v>28395</v>
      </c>
      <c r="C933" s="2">
        <v>0</v>
      </c>
      <c r="D933" s="18">
        <v>43212</v>
      </c>
      <c r="E933" s="1" t="s">
        <v>3</v>
      </c>
      <c r="F933" s="1" t="s">
        <v>4</v>
      </c>
      <c r="G933" s="16" t="s">
        <v>642</v>
      </c>
      <c r="H933" s="1">
        <v>0</v>
      </c>
      <c r="I933" s="5">
        <v>67.478000000268366</v>
      </c>
      <c r="J933" s="1">
        <v>1500</v>
      </c>
      <c r="K933" s="1">
        <v>1500</v>
      </c>
      <c r="L933" s="1">
        <v>0</v>
      </c>
      <c r="M933" s="1">
        <v>0</v>
      </c>
      <c r="N933" s="1">
        <v>0</v>
      </c>
      <c r="O933" s="1">
        <v>0</v>
      </c>
      <c r="P933" s="1">
        <v>1500</v>
      </c>
      <c r="Q933" s="5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1500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</row>
    <row r="934" spans="1:57" s="13" customFormat="1" x14ac:dyDescent="0.2">
      <c r="A934" s="7">
        <v>1320</v>
      </c>
      <c r="B934" s="8">
        <v>28395</v>
      </c>
      <c r="C934" s="8">
        <v>1111</v>
      </c>
      <c r="D934" s="19">
        <v>43212</v>
      </c>
      <c r="E934" s="7" t="s">
        <v>24</v>
      </c>
      <c r="F934" s="7" t="s">
        <v>110</v>
      </c>
      <c r="G934" s="20" t="s">
        <v>595</v>
      </c>
      <c r="H934" s="7">
        <v>0</v>
      </c>
      <c r="I934" s="11">
        <v>-32.521999999731634</v>
      </c>
      <c r="J934" s="7">
        <v>100</v>
      </c>
      <c r="K934" s="7">
        <v>100</v>
      </c>
      <c r="L934" s="7">
        <v>0</v>
      </c>
      <c r="M934" s="7">
        <v>0</v>
      </c>
      <c r="N934" s="7">
        <v>0</v>
      </c>
      <c r="O934" s="7">
        <v>100</v>
      </c>
      <c r="P934" s="7">
        <v>100</v>
      </c>
      <c r="Q934" s="11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  <c r="AC934" s="7">
        <v>0</v>
      </c>
      <c r="AD934" s="7">
        <v>0</v>
      </c>
      <c r="AE934" s="7">
        <v>0</v>
      </c>
      <c r="AF934" s="7">
        <v>0</v>
      </c>
      <c r="AG934" s="7">
        <v>0</v>
      </c>
      <c r="AH934" s="7">
        <v>0</v>
      </c>
      <c r="AI934" s="7">
        <v>0</v>
      </c>
      <c r="AJ934" s="7">
        <v>0</v>
      </c>
      <c r="AK934" s="7">
        <v>0</v>
      </c>
      <c r="AL934" s="7">
        <v>0</v>
      </c>
      <c r="AM934" s="7">
        <v>0</v>
      </c>
      <c r="AN934" s="7">
        <v>0</v>
      </c>
      <c r="AO934" s="7">
        <v>0</v>
      </c>
      <c r="AP934" s="7">
        <v>0</v>
      </c>
      <c r="AQ934" s="7">
        <v>0</v>
      </c>
      <c r="AR934" s="7">
        <v>0</v>
      </c>
      <c r="AS934" s="7">
        <v>0</v>
      </c>
      <c r="AT934" s="7">
        <v>0</v>
      </c>
      <c r="AU934" s="7">
        <v>0</v>
      </c>
      <c r="AV934" s="7">
        <v>0</v>
      </c>
      <c r="AW934" s="7">
        <v>0</v>
      </c>
      <c r="AX934" s="7">
        <v>0</v>
      </c>
      <c r="AY934" s="7">
        <v>0</v>
      </c>
      <c r="AZ934" s="7">
        <v>0</v>
      </c>
      <c r="BA934" s="7">
        <v>0</v>
      </c>
      <c r="BB934" s="7">
        <v>0</v>
      </c>
      <c r="BC934" s="7">
        <v>0</v>
      </c>
      <c r="BD934" s="7">
        <v>0</v>
      </c>
      <c r="BE934" s="7">
        <v>0</v>
      </c>
    </row>
    <row r="935" spans="1:57" s="6" customFormat="1" x14ac:dyDescent="0.2">
      <c r="A935" s="1">
        <v>1321</v>
      </c>
      <c r="B935" s="2">
        <v>28395</v>
      </c>
      <c r="C935" s="2">
        <v>0</v>
      </c>
      <c r="D935" s="18">
        <v>43213</v>
      </c>
      <c r="E935" s="1" t="s">
        <v>10</v>
      </c>
      <c r="F935" s="1" t="s">
        <v>4</v>
      </c>
      <c r="G935" s="16" t="s">
        <v>643</v>
      </c>
      <c r="H935" s="1">
        <v>0</v>
      </c>
      <c r="I935" s="5">
        <v>-45.521999999731634</v>
      </c>
      <c r="J935" s="1">
        <v>13</v>
      </c>
      <c r="K935" s="1">
        <v>13</v>
      </c>
      <c r="L935" s="1">
        <v>0</v>
      </c>
      <c r="M935" s="1">
        <v>0</v>
      </c>
      <c r="N935" s="1">
        <v>0</v>
      </c>
      <c r="O935" s="1">
        <v>0</v>
      </c>
      <c r="P935" s="1">
        <v>13</v>
      </c>
      <c r="Q935" s="5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13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</row>
    <row r="936" spans="1:57" s="13" customFormat="1" x14ac:dyDescent="0.2">
      <c r="A936" s="7">
        <v>1322</v>
      </c>
      <c r="B936" s="8">
        <v>28395</v>
      </c>
      <c r="C936" s="8">
        <v>6220</v>
      </c>
      <c r="D936" s="19">
        <v>43213</v>
      </c>
      <c r="E936" s="7" t="s">
        <v>10</v>
      </c>
      <c r="F936" s="7" t="s">
        <v>4</v>
      </c>
      <c r="G936" s="20" t="s">
        <v>644</v>
      </c>
      <c r="H936" s="7">
        <v>0</v>
      </c>
      <c r="I936" s="11">
        <v>-185.52199999973163</v>
      </c>
      <c r="J936" s="7">
        <v>140</v>
      </c>
      <c r="K936" s="7">
        <v>140</v>
      </c>
      <c r="L936" s="7">
        <v>0</v>
      </c>
      <c r="M936" s="7">
        <v>0</v>
      </c>
      <c r="N936" s="7">
        <v>0</v>
      </c>
      <c r="O936" s="7">
        <v>0</v>
      </c>
      <c r="P936" s="7">
        <v>140</v>
      </c>
      <c r="Q936" s="11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140</v>
      </c>
      <c r="X936" s="7">
        <v>0</v>
      </c>
      <c r="Y936" s="7">
        <v>0</v>
      </c>
      <c r="Z936" s="7">
        <v>0</v>
      </c>
      <c r="AA936" s="7">
        <v>0</v>
      </c>
      <c r="AB936" s="7">
        <v>0</v>
      </c>
      <c r="AC936" s="7">
        <v>0</v>
      </c>
      <c r="AD936" s="7">
        <v>0</v>
      </c>
      <c r="AE936" s="7">
        <v>0</v>
      </c>
      <c r="AF936" s="7">
        <v>0</v>
      </c>
      <c r="AG936" s="7">
        <v>0</v>
      </c>
      <c r="AH936" s="7">
        <v>0</v>
      </c>
      <c r="AI936" s="7">
        <v>0</v>
      </c>
      <c r="AJ936" s="7">
        <v>0</v>
      </c>
      <c r="AK936" s="7">
        <v>0</v>
      </c>
      <c r="AL936" s="7">
        <v>0</v>
      </c>
      <c r="AM936" s="7">
        <v>0</v>
      </c>
      <c r="AN936" s="7">
        <v>0</v>
      </c>
      <c r="AO936" s="7">
        <v>0</v>
      </c>
      <c r="AP936" s="7">
        <v>0</v>
      </c>
      <c r="AQ936" s="7">
        <v>0</v>
      </c>
      <c r="AR936" s="7">
        <v>0</v>
      </c>
      <c r="AS936" s="7">
        <v>0</v>
      </c>
      <c r="AT936" s="7">
        <v>0</v>
      </c>
      <c r="AU936" s="7">
        <v>0</v>
      </c>
      <c r="AV936" s="7">
        <v>0</v>
      </c>
      <c r="AW936" s="7">
        <v>0</v>
      </c>
      <c r="AX936" s="7">
        <v>0</v>
      </c>
      <c r="AY936" s="7">
        <v>0</v>
      </c>
      <c r="AZ936" s="7">
        <v>0</v>
      </c>
      <c r="BA936" s="7">
        <v>0</v>
      </c>
      <c r="BB936" s="7">
        <v>0</v>
      </c>
      <c r="BC936" s="7">
        <v>0</v>
      </c>
      <c r="BD936" s="7">
        <v>0</v>
      </c>
      <c r="BE936" s="7">
        <v>0</v>
      </c>
    </row>
    <row r="937" spans="1:57" s="6" customFormat="1" x14ac:dyDescent="0.2">
      <c r="A937" s="1">
        <v>1323</v>
      </c>
      <c r="B937" s="2">
        <v>28395</v>
      </c>
      <c r="C937" s="2">
        <v>1010</v>
      </c>
      <c r="D937" s="18">
        <v>43213</v>
      </c>
      <c r="E937" s="1" t="s">
        <v>24</v>
      </c>
      <c r="F937" s="1" t="s">
        <v>22</v>
      </c>
      <c r="G937" s="16" t="s">
        <v>623</v>
      </c>
      <c r="H937" s="1">
        <v>0</v>
      </c>
      <c r="I937" s="5">
        <v>-385.52199999973163</v>
      </c>
      <c r="J937" s="1">
        <v>200</v>
      </c>
      <c r="K937" s="1">
        <v>200</v>
      </c>
      <c r="L937" s="1">
        <v>0</v>
      </c>
      <c r="M937" s="1">
        <v>200</v>
      </c>
      <c r="N937" s="1">
        <v>0</v>
      </c>
      <c r="O937" s="1">
        <v>0</v>
      </c>
      <c r="P937" s="1">
        <v>200</v>
      </c>
      <c r="Q937" s="5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</row>
    <row r="938" spans="1:57" s="13" customFormat="1" x14ac:dyDescent="0.2">
      <c r="A938" s="7">
        <v>1324</v>
      </c>
      <c r="B938" s="8">
        <v>28395</v>
      </c>
      <c r="C938" s="8">
        <v>1111</v>
      </c>
      <c r="D938" s="19">
        <v>43213</v>
      </c>
      <c r="E938" s="7" t="s">
        <v>24</v>
      </c>
      <c r="F938" s="7" t="s">
        <v>110</v>
      </c>
      <c r="G938" s="20" t="s">
        <v>595</v>
      </c>
      <c r="H938" s="7">
        <v>0</v>
      </c>
      <c r="I938" s="11">
        <v>-485.52199999973163</v>
      </c>
      <c r="J938" s="7">
        <v>100</v>
      </c>
      <c r="K938" s="7">
        <v>100</v>
      </c>
      <c r="L938" s="7">
        <v>0</v>
      </c>
      <c r="M938" s="7">
        <v>0</v>
      </c>
      <c r="N938" s="7">
        <v>0</v>
      </c>
      <c r="O938" s="7">
        <v>100</v>
      </c>
      <c r="P938" s="7">
        <v>100</v>
      </c>
      <c r="Q938" s="11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>
        <v>0</v>
      </c>
      <c r="AC938" s="7">
        <v>0</v>
      </c>
      <c r="AD938" s="7">
        <v>0</v>
      </c>
      <c r="AE938" s="7">
        <v>0</v>
      </c>
      <c r="AF938" s="7">
        <v>0</v>
      </c>
      <c r="AG938" s="7">
        <v>0</v>
      </c>
      <c r="AH938" s="7">
        <v>0</v>
      </c>
      <c r="AI938" s="7">
        <v>0</v>
      </c>
      <c r="AJ938" s="7">
        <v>0</v>
      </c>
      <c r="AK938" s="7">
        <v>0</v>
      </c>
      <c r="AL938" s="7">
        <v>0</v>
      </c>
      <c r="AM938" s="7">
        <v>0</v>
      </c>
      <c r="AN938" s="7">
        <v>0</v>
      </c>
      <c r="AO938" s="7">
        <v>0</v>
      </c>
      <c r="AP938" s="7">
        <v>0</v>
      </c>
      <c r="AQ938" s="7">
        <v>0</v>
      </c>
      <c r="AR938" s="7">
        <v>0</v>
      </c>
      <c r="AS938" s="7">
        <v>0</v>
      </c>
      <c r="AT938" s="7">
        <v>0</v>
      </c>
      <c r="AU938" s="7">
        <v>0</v>
      </c>
      <c r="AV938" s="7">
        <v>0</v>
      </c>
      <c r="AW938" s="7">
        <v>0</v>
      </c>
      <c r="AX938" s="7">
        <v>0</v>
      </c>
      <c r="AY938" s="7">
        <v>0</v>
      </c>
      <c r="AZ938" s="7">
        <v>0</v>
      </c>
      <c r="BA938" s="7">
        <v>0</v>
      </c>
      <c r="BB938" s="7">
        <v>0</v>
      </c>
      <c r="BC938" s="7">
        <v>0</v>
      </c>
      <c r="BD938" s="7">
        <v>0</v>
      </c>
      <c r="BE938" s="7">
        <v>0</v>
      </c>
    </row>
    <row r="939" spans="1:57" s="6" customFormat="1" x14ac:dyDescent="0.2">
      <c r="A939" s="1">
        <v>1325</v>
      </c>
      <c r="B939" s="2">
        <v>28395</v>
      </c>
      <c r="C939" s="2">
        <v>1010</v>
      </c>
      <c r="D939" s="18">
        <v>43213</v>
      </c>
      <c r="E939" s="1" t="s">
        <v>21</v>
      </c>
      <c r="F939" s="1" t="s">
        <v>22</v>
      </c>
      <c r="G939" s="16" t="s">
        <v>23</v>
      </c>
      <c r="H939" s="1">
        <v>0</v>
      </c>
      <c r="I939" s="5">
        <v>134.47800000026837</v>
      </c>
      <c r="J939" s="1">
        <v>620</v>
      </c>
      <c r="K939" s="1">
        <v>620</v>
      </c>
      <c r="L939" s="1">
        <v>620</v>
      </c>
      <c r="M939" s="1">
        <v>0</v>
      </c>
      <c r="N939" s="1">
        <v>0</v>
      </c>
      <c r="O939" s="1">
        <v>0</v>
      </c>
      <c r="P939" s="1">
        <v>0</v>
      </c>
      <c r="Q939" s="5">
        <v>620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</row>
    <row r="940" spans="1:57" s="13" customFormat="1" x14ac:dyDescent="0.2">
      <c r="A940" s="7">
        <v>1326</v>
      </c>
      <c r="B940" s="8">
        <v>28395</v>
      </c>
      <c r="C940" s="8">
        <v>1122</v>
      </c>
      <c r="D940" s="19">
        <v>43213</v>
      </c>
      <c r="E940" s="7" t="s">
        <v>24</v>
      </c>
      <c r="F940" s="7" t="s">
        <v>110</v>
      </c>
      <c r="G940" s="20" t="s">
        <v>640</v>
      </c>
      <c r="H940" s="7">
        <v>0</v>
      </c>
      <c r="I940" s="11">
        <v>34.478000000268366</v>
      </c>
      <c r="J940" s="7">
        <v>100</v>
      </c>
      <c r="K940" s="7">
        <v>100</v>
      </c>
      <c r="L940" s="7">
        <v>0</v>
      </c>
      <c r="M940" s="7">
        <v>0</v>
      </c>
      <c r="N940" s="7">
        <v>0</v>
      </c>
      <c r="O940" s="7">
        <v>100</v>
      </c>
      <c r="P940" s="7">
        <v>100</v>
      </c>
      <c r="Q940" s="11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0</v>
      </c>
      <c r="AB940" s="7">
        <v>0</v>
      </c>
      <c r="AC940" s="7">
        <v>0</v>
      </c>
      <c r="AD940" s="7">
        <v>0</v>
      </c>
      <c r="AE940" s="7">
        <v>0</v>
      </c>
      <c r="AF940" s="7">
        <v>0</v>
      </c>
      <c r="AG940" s="7">
        <v>0</v>
      </c>
      <c r="AH940" s="7">
        <v>0</v>
      </c>
      <c r="AI940" s="7">
        <v>0</v>
      </c>
      <c r="AJ940" s="7">
        <v>0</v>
      </c>
      <c r="AK940" s="7">
        <v>0</v>
      </c>
      <c r="AL940" s="7">
        <v>0</v>
      </c>
      <c r="AM940" s="7">
        <v>0</v>
      </c>
      <c r="AN940" s="7">
        <v>0</v>
      </c>
      <c r="AO940" s="7">
        <v>0</v>
      </c>
      <c r="AP940" s="7">
        <v>0</v>
      </c>
      <c r="AQ940" s="7">
        <v>0</v>
      </c>
      <c r="AR940" s="7">
        <v>0</v>
      </c>
      <c r="AS940" s="7">
        <v>0</v>
      </c>
      <c r="AT940" s="7">
        <v>0</v>
      </c>
      <c r="AU940" s="7">
        <v>0</v>
      </c>
      <c r="AV940" s="7">
        <v>0</v>
      </c>
      <c r="AW940" s="7">
        <v>0</v>
      </c>
      <c r="AX940" s="7">
        <v>0</v>
      </c>
      <c r="AY940" s="7">
        <v>0</v>
      </c>
      <c r="AZ940" s="7">
        <v>0</v>
      </c>
      <c r="BA940" s="7">
        <v>0</v>
      </c>
      <c r="BB940" s="7">
        <v>0</v>
      </c>
      <c r="BC940" s="7">
        <v>0</v>
      </c>
      <c r="BD940" s="7">
        <v>0</v>
      </c>
      <c r="BE940" s="7">
        <v>0</v>
      </c>
    </row>
    <row r="941" spans="1:57" s="6" customFormat="1" x14ac:dyDescent="0.2">
      <c r="A941" s="1">
        <v>1327</v>
      </c>
      <c r="B941" s="2">
        <v>28395</v>
      </c>
      <c r="C941" s="2">
        <v>6800</v>
      </c>
      <c r="D941" s="18">
        <v>43213</v>
      </c>
      <c r="E941" s="1" t="s">
        <v>10</v>
      </c>
      <c r="F941" s="1" t="s">
        <v>4</v>
      </c>
      <c r="G941" s="16" t="s">
        <v>645</v>
      </c>
      <c r="H941" s="1">
        <v>0</v>
      </c>
      <c r="I941" s="5">
        <v>-65.521999999731634</v>
      </c>
      <c r="J941" s="1">
        <v>100</v>
      </c>
      <c r="K941" s="1">
        <v>100</v>
      </c>
      <c r="L941" s="1">
        <v>0</v>
      </c>
      <c r="M941" s="1">
        <v>0</v>
      </c>
      <c r="N941" s="1">
        <v>0</v>
      </c>
      <c r="O941" s="1">
        <v>0</v>
      </c>
      <c r="P941" s="1">
        <v>100</v>
      </c>
      <c r="Q941" s="5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100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</row>
    <row r="942" spans="1:57" s="13" customFormat="1" x14ac:dyDescent="0.2">
      <c r="A942" s="7">
        <v>1328</v>
      </c>
      <c r="B942" s="8">
        <v>28395</v>
      </c>
      <c r="C942" s="8">
        <v>6800</v>
      </c>
      <c r="D942" s="19">
        <v>43213</v>
      </c>
      <c r="E942" s="7" t="s">
        <v>10</v>
      </c>
      <c r="F942" s="7" t="s">
        <v>4</v>
      </c>
      <c r="G942" s="20" t="s">
        <v>646</v>
      </c>
      <c r="H942" s="7">
        <v>0</v>
      </c>
      <c r="I942" s="11">
        <v>-165.52199999973163</v>
      </c>
      <c r="J942" s="7">
        <v>100</v>
      </c>
      <c r="K942" s="7">
        <v>100</v>
      </c>
      <c r="L942" s="7">
        <v>0</v>
      </c>
      <c r="M942" s="7">
        <v>0</v>
      </c>
      <c r="N942" s="7">
        <v>0</v>
      </c>
      <c r="O942" s="7">
        <v>0</v>
      </c>
      <c r="P942" s="7">
        <v>100</v>
      </c>
      <c r="Q942" s="11">
        <v>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100</v>
      </c>
      <c r="X942" s="7">
        <v>0</v>
      </c>
      <c r="Y942" s="7">
        <v>0</v>
      </c>
      <c r="Z942" s="7">
        <v>0</v>
      </c>
      <c r="AA942" s="7">
        <v>0</v>
      </c>
      <c r="AB942" s="7">
        <v>0</v>
      </c>
      <c r="AC942" s="7">
        <v>0</v>
      </c>
      <c r="AD942" s="7">
        <v>0</v>
      </c>
      <c r="AE942" s="7">
        <v>0</v>
      </c>
      <c r="AF942" s="7">
        <v>0</v>
      </c>
      <c r="AG942" s="7">
        <v>0</v>
      </c>
      <c r="AH942" s="7">
        <v>0</v>
      </c>
      <c r="AI942" s="7">
        <v>0</v>
      </c>
      <c r="AJ942" s="7">
        <v>0</v>
      </c>
      <c r="AK942" s="7">
        <v>0</v>
      </c>
      <c r="AL942" s="7">
        <v>0</v>
      </c>
      <c r="AM942" s="7">
        <v>0</v>
      </c>
      <c r="AN942" s="7">
        <v>0</v>
      </c>
      <c r="AO942" s="7">
        <v>0</v>
      </c>
      <c r="AP942" s="7">
        <v>0</v>
      </c>
      <c r="AQ942" s="7">
        <v>0</v>
      </c>
      <c r="AR942" s="7">
        <v>0</v>
      </c>
      <c r="AS942" s="7">
        <v>0</v>
      </c>
      <c r="AT942" s="7">
        <v>0</v>
      </c>
      <c r="AU942" s="7">
        <v>0</v>
      </c>
      <c r="AV942" s="7">
        <v>0</v>
      </c>
      <c r="AW942" s="7">
        <v>0</v>
      </c>
      <c r="AX942" s="7">
        <v>0</v>
      </c>
      <c r="AY942" s="7">
        <v>0</v>
      </c>
      <c r="AZ942" s="7">
        <v>0</v>
      </c>
      <c r="BA942" s="7">
        <v>0</v>
      </c>
      <c r="BB942" s="7">
        <v>0</v>
      </c>
      <c r="BC942" s="7">
        <v>0</v>
      </c>
      <c r="BD942" s="7">
        <v>0</v>
      </c>
      <c r="BE942" s="7">
        <v>0</v>
      </c>
    </row>
    <row r="943" spans="1:57" s="6" customFormat="1" x14ac:dyDescent="0.2">
      <c r="A943" s="1">
        <v>1329</v>
      </c>
      <c r="B943" s="2">
        <v>28395</v>
      </c>
      <c r="C943" s="2">
        <v>1010</v>
      </c>
      <c r="D943" s="18">
        <v>43213</v>
      </c>
      <c r="E943" s="1" t="s">
        <v>24</v>
      </c>
      <c r="F943" s="1" t="s">
        <v>22</v>
      </c>
      <c r="G943" s="16" t="s">
        <v>564</v>
      </c>
      <c r="H943" s="1">
        <v>0</v>
      </c>
      <c r="I943" s="5">
        <v>-285.52199999973163</v>
      </c>
      <c r="J943" s="1">
        <v>120</v>
      </c>
      <c r="K943" s="1">
        <v>120</v>
      </c>
      <c r="L943" s="1">
        <v>0</v>
      </c>
      <c r="M943" s="1">
        <v>120</v>
      </c>
      <c r="N943" s="1">
        <v>0</v>
      </c>
      <c r="O943" s="1">
        <v>0</v>
      </c>
      <c r="P943" s="1">
        <v>120</v>
      </c>
      <c r="Q943" s="5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</row>
    <row r="944" spans="1:57" s="13" customFormat="1" x14ac:dyDescent="0.2">
      <c r="A944" s="7">
        <v>1330</v>
      </c>
      <c r="B944" s="8">
        <v>28395</v>
      </c>
      <c r="C944" s="8">
        <v>1010</v>
      </c>
      <c r="D944" s="19">
        <v>43213</v>
      </c>
      <c r="E944" s="7" t="s">
        <v>24</v>
      </c>
      <c r="F944" s="7" t="s">
        <v>22</v>
      </c>
      <c r="G944" s="20" t="s">
        <v>564</v>
      </c>
      <c r="H944" s="7">
        <v>0</v>
      </c>
      <c r="I944" s="11">
        <v>-385.52199999973163</v>
      </c>
      <c r="J944" s="7">
        <v>100</v>
      </c>
      <c r="K944" s="7">
        <v>100</v>
      </c>
      <c r="L944" s="7">
        <v>0</v>
      </c>
      <c r="M944" s="7">
        <v>100</v>
      </c>
      <c r="N944" s="7">
        <v>0</v>
      </c>
      <c r="O944" s="7">
        <v>0</v>
      </c>
      <c r="P944" s="7">
        <v>100</v>
      </c>
      <c r="Q944" s="11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0</v>
      </c>
      <c r="AC944" s="7">
        <v>0</v>
      </c>
      <c r="AD944" s="7">
        <v>0</v>
      </c>
      <c r="AE944" s="7">
        <v>0</v>
      </c>
      <c r="AF944" s="7">
        <v>0</v>
      </c>
      <c r="AG944" s="7">
        <v>0</v>
      </c>
      <c r="AH944" s="7">
        <v>0</v>
      </c>
      <c r="AI944" s="7">
        <v>0</v>
      </c>
      <c r="AJ944" s="7">
        <v>0</v>
      </c>
      <c r="AK944" s="7">
        <v>0</v>
      </c>
      <c r="AL944" s="7">
        <v>0</v>
      </c>
      <c r="AM944" s="7">
        <v>0</v>
      </c>
      <c r="AN944" s="7">
        <v>0</v>
      </c>
      <c r="AO944" s="7">
        <v>0</v>
      </c>
      <c r="AP944" s="7">
        <v>0</v>
      </c>
      <c r="AQ944" s="7">
        <v>0</v>
      </c>
      <c r="AR944" s="7">
        <v>0</v>
      </c>
      <c r="AS944" s="7">
        <v>0</v>
      </c>
      <c r="AT944" s="7">
        <v>0</v>
      </c>
      <c r="AU944" s="7">
        <v>0</v>
      </c>
      <c r="AV944" s="7">
        <v>0</v>
      </c>
      <c r="AW944" s="7">
        <v>0</v>
      </c>
      <c r="AX944" s="7">
        <v>0</v>
      </c>
      <c r="AY944" s="7">
        <v>0</v>
      </c>
      <c r="AZ944" s="7">
        <v>0</v>
      </c>
      <c r="BA944" s="7">
        <v>0</v>
      </c>
      <c r="BB944" s="7">
        <v>0</v>
      </c>
      <c r="BC944" s="7">
        <v>0</v>
      </c>
      <c r="BD944" s="7">
        <v>0</v>
      </c>
      <c r="BE944" s="7">
        <v>0</v>
      </c>
    </row>
    <row r="945" spans="1:57" s="6" customFormat="1" x14ac:dyDescent="0.2">
      <c r="A945" s="1">
        <v>1331</v>
      </c>
      <c r="B945" s="2">
        <v>28395</v>
      </c>
      <c r="C945" s="2">
        <v>1010</v>
      </c>
      <c r="D945" s="18">
        <v>43213</v>
      </c>
      <c r="E945" s="1" t="s">
        <v>24</v>
      </c>
      <c r="F945" s="1" t="s">
        <v>22</v>
      </c>
      <c r="G945" s="16" t="s">
        <v>647</v>
      </c>
      <c r="H945" s="1">
        <v>0</v>
      </c>
      <c r="I945" s="5">
        <v>-485.52199999973163</v>
      </c>
      <c r="J945" s="1">
        <v>100</v>
      </c>
      <c r="K945" s="1">
        <v>100</v>
      </c>
      <c r="L945" s="1">
        <v>0</v>
      </c>
      <c r="M945" s="1">
        <v>100</v>
      </c>
      <c r="N945" s="1">
        <v>0</v>
      </c>
      <c r="O945" s="1">
        <v>0</v>
      </c>
      <c r="P945" s="1">
        <v>100</v>
      </c>
      <c r="Q945" s="5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</row>
    <row r="946" spans="1:57" s="13" customFormat="1" x14ac:dyDescent="0.2">
      <c r="A946" s="7">
        <v>1332</v>
      </c>
      <c r="B946" s="8">
        <v>28395</v>
      </c>
      <c r="C946" s="8">
        <v>5010</v>
      </c>
      <c r="D946" s="19">
        <v>43214</v>
      </c>
      <c r="E946" s="7" t="s">
        <v>62</v>
      </c>
      <c r="F946" s="7" t="s">
        <v>63</v>
      </c>
      <c r="G946" s="20" t="s">
        <v>648</v>
      </c>
      <c r="H946" s="7">
        <v>0</v>
      </c>
      <c r="I946" s="11">
        <v>24514.478000000268</v>
      </c>
      <c r="J946" s="7">
        <v>25000</v>
      </c>
      <c r="K946" s="7">
        <v>25000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11">
        <v>25000</v>
      </c>
      <c r="R946" s="7">
        <v>0</v>
      </c>
      <c r="S946" s="7">
        <v>0</v>
      </c>
      <c r="T946" s="7">
        <v>25000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7">
        <v>0</v>
      </c>
      <c r="AG946" s="7">
        <v>0</v>
      </c>
      <c r="AH946" s="7">
        <v>0</v>
      </c>
      <c r="AI946" s="7">
        <v>0</v>
      </c>
      <c r="AJ946" s="7">
        <v>0</v>
      </c>
      <c r="AK946" s="7">
        <v>0</v>
      </c>
      <c r="AL946" s="7">
        <v>0</v>
      </c>
      <c r="AM946" s="7">
        <v>0</v>
      </c>
      <c r="AN946" s="7">
        <v>0</v>
      </c>
      <c r="AO946" s="7">
        <v>0</v>
      </c>
      <c r="AP946" s="7">
        <v>0</v>
      </c>
      <c r="AQ946" s="7">
        <v>0</v>
      </c>
      <c r="AR946" s="7">
        <v>0</v>
      </c>
      <c r="AS946" s="7">
        <v>0</v>
      </c>
      <c r="AT946" s="7">
        <v>0</v>
      </c>
      <c r="AU946" s="7">
        <v>0</v>
      </c>
      <c r="AV946" s="7">
        <v>0</v>
      </c>
      <c r="AW946" s="7">
        <v>0</v>
      </c>
      <c r="AX946" s="7">
        <v>0</v>
      </c>
      <c r="AY946" s="7">
        <v>0</v>
      </c>
      <c r="AZ946" s="7">
        <v>0</v>
      </c>
      <c r="BA946" s="7">
        <v>0</v>
      </c>
      <c r="BB946" s="7">
        <v>0</v>
      </c>
      <c r="BC946" s="7">
        <v>0</v>
      </c>
      <c r="BD946" s="7">
        <v>0</v>
      </c>
      <c r="BE946" s="7">
        <v>0</v>
      </c>
    </row>
    <row r="947" spans="1:57" s="6" customFormat="1" x14ac:dyDescent="0.2">
      <c r="A947" s="1">
        <v>1333</v>
      </c>
      <c r="B947" s="2">
        <v>28395</v>
      </c>
      <c r="C947" s="2">
        <v>1118</v>
      </c>
      <c r="D947" s="18">
        <v>43214</v>
      </c>
      <c r="E947" s="1" t="s">
        <v>24</v>
      </c>
      <c r="F947" s="1" t="s">
        <v>110</v>
      </c>
      <c r="G947" s="16" t="s">
        <v>126</v>
      </c>
      <c r="H947" s="1">
        <v>0</v>
      </c>
      <c r="I947" s="5">
        <v>24014.478000000268</v>
      </c>
      <c r="J947" s="1">
        <v>500</v>
      </c>
      <c r="K947" s="1">
        <v>500</v>
      </c>
      <c r="L947" s="1">
        <v>0</v>
      </c>
      <c r="M947" s="1">
        <v>0</v>
      </c>
      <c r="N947" s="1">
        <v>0</v>
      </c>
      <c r="O947" s="1">
        <v>500</v>
      </c>
      <c r="P947" s="1">
        <v>500</v>
      </c>
      <c r="Q947" s="5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</row>
    <row r="948" spans="1:57" s="13" customFormat="1" x14ac:dyDescent="0.2">
      <c r="A948" s="7">
        <v>1334</v>
      </c>
      <c r="B948" s="8">
        <v>28395</v>
      </c>
      <c r="C948" s="8">
        <v>1120</v>
      </c>
      <c r="D948" s="19">
        <v>43214</v>
      </c>
      <c r="E948" s="7" t="s">
        <v>24</v>
      </c>
      <c r="F948" s="7" t="s">
        <v>110</v>
      </c>
      <c r="G948" s="20" t="s">
        <v>389</v>
      </c>
      <c r="H948" s="7">
        <v>0</v>
      </c>
      <c r="I948" s="11">
        <v>23514.478000000268</v>
      </c>
      <c r="J948" s="7">
        <v>500</v>
      </c>
      <c r="K948" s="7">
        <v>500</v>
      </c>
      <c r="L948" s="7">
        <v>0</v>
      </c>
      <c r="M948" s="7">
        <v>0</v>
      </c>
      <c r="N948" s="7">
        <v>0</v>
      </c>
      <c r="O948" s="7">
        <v>500</v>
      </c>
      <c r="P948" s="7">
        <v>500</v>
      </c>
      <c r="Q948" s="11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  <c r="AB948" s="7">
        <v>0</v>
      </c>
      <c r="AC948" s="7">
        <v>0</v>
      </c>
      <c r="AD948" s="7">
        <v>0</v>
      </c>
      <c r="AE948" s="7">
        <v>0</v>
      </c>
      <c r="AF948" s="7">
        <v>0</v>
      </c>
      <c r="AG948" s="7">
        <v>0</v>
      </c>
      <c r="AH948" s="7">
        <v>0</v>
      </c>
      <c r="AI948" s="7">
        <v>0</v>
      </c>
      <c r="AJ948" s="7">
        <v>0</v>
      </c>
      <c r="AK948" s="7">
        <v>0</v>
      </c>
      <c r="AL948" s="7">
        <v>0</v>
      </c>
      <c r="AM948" s="7">
        <v>0</v>
      </c>
      <c r="AN948" s="7">
        <v>0</v>
      </c>
      <c r="AO948" s="7">
        <v>0</v>
      </c>
      <c r="AP948" s="7">
        <v>0</v>
      </c>
      <c r="AQ948" s="7">
        <v>0</v>
      </c>
      <c r="AR948" s="7">
        <v>0</v>
      </c>
      <c r="AS948" s="7">
        <v>0</v>
      </c>
      <c r="AT948" s="7">
        <v>0</v>
      </c>
      <c r="AU948" s="7">
        <v>0</v>
      </c>
      <c r="AV948" s="7">
        <v>0</v>
      </c>
      <c r="AW948" s="7">
        <v>0</v>
      </c>
      <c r="AX948" s="7">
        <v>0</v>
      </c>
      <c r="AY948" s="7">
        <v>0</v>
      </c>
      <c r="AZ948" s="7">
        <v>0</v>
      </c>
      <c r="BA948" s="7">
        <v>0</v>
      </c>
      <c r="BB948" s="7">
        <v>0</v>
      </c>
      <c r="BC948" s="7">
        <v>0</v>
      </c>
      <c r="BD948" s="7">
        <v>0</v>
      </c>
      <c r="BE948" s="7">
        <v>0</v>
      </c>
    </row>
    <row r="949" spans="1:57" s="6" customFormat="1" x14ac:dyDescent="0.2">
      <c r="A949" s="1">
        <v>1335</v>
      </c>
      <c r="B949" s="2">
        <v>28395</v>
      </c>
      <c r="C949" s="2">
        <v>1001</v>
      </c>
      <c r="D949" s="18">
        <v>43214</v>
      </c>
      <c r="E949" s="1" t="s">
        <v>21</v>
      </c>
      <c r="F949" s="1" t="s">
        <v>22</v>
      </c>
      <c r="G949" s="16" t="s">
        <v>363</v>
      </c>
      <c r="H949" s="1">
        <v>0</v>
      </c>
      <c r="I949" s="5">
        <v>33514.478000000265</v>
      </c>
      <c r="J949" s="1">
        <v>10000</v>
      </c>
      <c r="K949" s="1">
        <v>10000</v>
      </c>
      <c r="L949" s="1">
        <v>10000</v>
      </c>
      <c r="M949" s="1">
        <v>0</v>
      </c>
      <c r="N949" s="1">
        <v>0</v>
      </c>
      <c r="O949" s="1">
        <v>0</v>
      </c>
      <c r="P949" s="1">
        <v>0</v>
      </c>
      <c r="Q949" s="5">
        <v>10000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</row>
    <row r="950" spans="1:57" s="13" customFormat="1" x14ac:dyDescent="0.2">
      <c r="A950" s="7">
        <v>1336</v>
      </c>
      <c r="B950" s="8">
        <v>28395</v>
      </c>
      <c r="C950" s="8">
        <v>5016</v>
      </c>
      <c r="D950" s="19">
        <v>43214</v>
      </c>
      <c r="E950" s="7" t="s">
        <v>90</v>
      </c>
      <c r="F950" s="7" t="s">
        <v>63</v>
      </c>
      <c r="G950" s="20" t="s">
        <v>649</v>
      </c>
      <c r="H950" s="7">
        <v>0</v>
      </c>
      <c r="I950" s="11">
        <v>34514.478000000265</v>
      </c>
      <c r="J950" s="7">
        <v>1000</v>
      </c>
      <c r="K950" s="7">
        <v>1000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11">
        <v>1000</v>
      </c>
      <c r="R950" s="7">
        <v>0</v>
      </c>
      <c r="S950" s="7">
        <v>0</v>
      </c>
      <c r="T950" s="7">
        <v>1000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v>0</v>
      </c>
      <c r="AB950" s="7">
        <v>0</v>
      </c>
      <c r="AC950" s="7">
        <v>0</v>
      </c>
      <c r="AD950" s="7">
        <v>0</v>
      </c>
      <c r="AE950" s="7">
        <v>0</v>
      </c>
      <c r="AF950" s="7">
        <v>0</v>
      </c>
      <c r="AG950" s="7">
        <v>0</v>
      </c>
      <c r="AH950" s="7">
        <v>0</v>
      </c>
      <c r="AI950" s="7">
        <v>0</v>
      </c>
      <c r="AJ950" s="7">
        <v>0</v>
      </c>
      <c r="AK950" s="7">
        <v>0</v>
      </c>
      <c r="AL950" s="7">
        <v>0</v>
      </c>
      <c r="AM950" s="7">
        <v>0</v>
      </c>
      <c r="AN950" s="7">
        <v>0</v>
      </c>
      <c r="AO950" s="7">
        <v>0</v>
      </c>
      <c r="AP950" s="7">
        <v>0</v>
      </c>
      <c r="AQ950" s="7">
        <v>0</v>
      </c>
      <c r="AR950" s="7">
        <v>0</v>
      </c>
      <c r="AS950" s="7">
        <v>0</v>
      </c>
      <c r="AT950" s="7">
        <v>0</v>
      </c>
      <c r="AU950" s="7">
        <v>0</v>
      </c>
      <c r="AV950" s="7">
        <v>0</v>
      </c>
      <c r="AW950" s="7">
        <v>0</v>
      </c>
      <c r="AX950" s="7">
        <v>0</v>
      </c>
      <c r="AY950" s="7">
        <v>0</v>
      </c>
      <c r="AZ950" s="7">
        <v>0</v>
      </c>
      <c r="BA950" s="7">
        <v>0</v>
      </c>
      <c r="BB950" s="7">
        <v>0</v>
      </c>
      <c r="BC950" s="7">
        <v>0</v>
      </c>
      <c r="BD950" s="7">
        <v>0</v>
      </c>
      <c r="BE950" s="7">
        <v>0</v>
      </c>
    </row>
    <row r="951" spans="1:57" s="6" customFormat="1" x14ac:dyDescent="0.2">
      <c r="A951" s="1">
        <v>1337</v>
      </c>
      <c r="B951" s="2">
        <v>28395</v>
      </c>
      <c r="C951" s="2">
        <v>6802</v>
      </c>
      <c r="D951" s="18">
        <v>43214</v>
      </c>
      <c r="E951" s="1" t="s">
        <v>10</v>
      </c>
      <c r="F951" s="1" t="s">
        <v>4</v>
      </c>
      <c r="G951" s="16" t="s">
        <v>650</v>
      </c>
      <c r="H951" s="1">
        <v>0</v>
      </c>
      <c r="I951" s="5">
        <v>34498.478000000265</v>
      </c>
      <c r="J951" s="1">
        <v>16</v>
      </c>
      <c r="K951" s="1">
        <v>16</v>
      </c>
      <c r="L951" s="1">
        <v>0</v>
      </c>
      <c r="M951" s="1">
        <v>0</v>
      </c>
      <c r="N951" s="1">
        <v>0</v>
      </c>
      <c r="O951" s="1">
        <v>0</v>
      </c>
      <c r="P951" s="1">
        <v>16</v>
      </c>
      <c r="Q951" s="5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16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</row>
    <row r="952" spans="1:57" s="13" customFormat="1" x14ac:dyDescent="0.2">
      <c r="A952" s="7">
        <v>1338</v>
      </c>
      <c r="B952" s="8">
        <v>28395</v>
      </c>
      <c r="C952" s="8">
        <v>6111</v>
      </c>
      <c r="D952" s="19">
        <v>43214</v>
      </c>
      <c r="E952" s="7" t="s">
        <v>19</v>
      </c>
      <c r="F952" s="7" t="s">
        <v>4</v>
      </c>
      <c r="G952" s="20" t="s">
        <v>651</v>
      </c>
      <c r="H952" s="7">
        <v>0</v>
      </c>
      <c r="I952" s="11">
        <v>31008.478000000265</v>
      </c>
      <c r="J952" s="7">
        <v>3490</v>
      </c>
      <c r="K952" s="7">
        <v>3490</v>
      </c>
      <c r="L952" s="7">
        <v>0</v>
      </c>
      <c r="M952" s="7">
        <v>0</v>
      </c>
      <c r="N952" s="7">
        <v>0</v>
      </c>
      <c r="O952" s="7">
        <v>0</v>
      </c>
      <c r="P952" s="7">
        <v>3490</v>
      </c>
      <c r="Q952" s="11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3490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v>0</v>
      </c>
      <c r="AI952" s="7">
        <v>0</v>
      </c>
      <c r="AJ952" s="7">
        <v>0</v>
      </c>
      <c r="AK952" s="7">
        <v>0</v>
      </c>
      <c r="AL952" s="7">
        <v>0</v>
      </c>
      <c r="AM952" s="7">
        <v>0</v>
      </c>
      <c r="AN952" s="7">
        <v>0</v>
      </c>
      <c r="AO952" s="7">
        <v>0</v>
      </c>
      <c r="AP952" s="7">
        <v>0</v>
      </c>
      <c r="AQ952" s="7">
        <v>0</v>
      </c>
      <c r="AR952" s="7">
        <v>0</v>
      </c>
      <c r="AS952" s="7">
        <v>0</v>
      </c>
      <c r="AT952" s="7">
        <v>0</v>
      </c>
      <c r="AU952" s="7">
        <v>0</v>
      </c>
      <c r="AV952" s="7">
        <v>0</v>
      </c>
      <c r="AW952" s="7">
        <v>0</v>
      </c>
      <c r="AX952" s="7">
        <v>0</v>
      </c>
      <c r="AY952" s="7">
        <v>0</v>
      </c>
      <c r="AZ952" s="7">
        <v>0</v>
      </c>
      <c r="BA952" s="7">
        <v>0</v>
      </c>
      <c r="BB952" s="7">
        <v>0</v>
      </c>
      <c r="BC952" s="7">
        <v>0</v>
      </c>
      <c r="BD952" s="7">
        <v>0</v>
      </c>
      <c r="BE952" s="7">
        <v>0</v>
      </c>
    </row>
    <row r="953" spans="1:57" s="6" customFormat="1" x14ac:dyDescent="0.2">
      <c r="A953" s="1">
        <v>1339</v>
      </c>
      <c r="B953" s="2">
        <v>28395</v>
      </c>
      <c r="C953" s="2">
        <v>6322</v>
      </c>
      <c r="D953" s="18">
        <v>43214</v>
      </c>
      <c r="E953" s="1" t="s">
        <v>10</v>
      </c>
      <c r="F953" s="1" t="s">
        <v>4</v>
      </c>
      <c r="G953" s="16" t="s">
        <v>390</v>
      </c>
      <c r="H953" s="1">
        <v>0</v>
      </c>
      <c r="I953" s="5">
        <v>30993.478000000265</v>
      </c>
      <c r="J953" s="1">
        <v>15</v>
      </c>
      <c r="K953" s="1">
        <v>15</v>
      </c>
      <c r="L953" s="1">
        <v>0</v>
      </c>
      <c r="M953" s="1">
        <v>0</v>
      </c>
      <c r="N953" s="1">
        <v>0</v>
      </c>
      <c r="O953" s="1">
        <v>0</v>
      </c>
      <c r="P953" s="1">
        <v>15</v>
      </c>
      <c r="Q953" s="5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15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</row>
    <row r="954" spans="1:57" s="13" customFormat="1" x14ac:dyDescent="0.2">
      <c r="A954" s="7">
        <v>1340</v>
      </c>
      <c r="B954" s="8">
        <v>28395</v>
      </c>
      <c r="C954" s="8">
        <v>1111</v>
      </c>
      <c r="D954" s="19">
        <v>43214</v>
      </c>
      <c r="E954" s="7" t="s">
        <v>24</v>
      </c>
      <c r="F954" s="7" t="s">
        <v>110</v>
      </c>
      <c r="G954" s="20" t="s">
        <v>595</v>
      </c>
      <c r="H954" s="7">
        <v>0</v>
      </c>
      <c r="I954" s="11">
        <v>30893.478000000265</v>
      </c>
      <c r="J954" s="7">
        <v>100</v>
      </c>
      <c r="K954" s="7">
        <v>100</v>
      </c>
      <c r="L954" s="7">
        <v>0</v>
      </c>
      <c r="M954" s="7">
        <v>0</v>
      </c>
      <c r="N954" s="7">
        <v>0</v>
      </c>
      <c r="O954" s="7">
        <v>100</v>
      </c>
      <c r="P954" s="7">
        <v>100</v>
      </c>
      <c r="Q954" s="11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 s="7">
        <v>0</v>
      </c>
      <c r="AC954" s="7">
        <v>0</v>
      </c>
      <c r="AD954" s="7">
        <v>0</v>
      </c>
      <c r="AE954" s="7">
        <v>0</v>
      </c>
      <c r="AF954" s="7">
        <v>0</v>
      </c>
      <c r="AG954" s="7">
        <v>0</v>
      </c>
      <c r="AH954" s="7">
        <v>0</v>
      </c>
      <c r="AI954" s="7">
        <v>0</v>
      </c>
      <c r="AJ954" s="7">
        <v>0</v>
      </c>
      <c r="AK954" s="7">
        <v>0</v>
      </c>
      <c r="AL954" s="7">
        <v>0</v>
      </c>
      <c r="AM954" s="7">
        <v>0</v>
      </c>
      <c r="AN954" s="7">
        <v>0</v>
      </c>
      <c r="AO954" s="7">
        <v>0</v>
      </c>
      <c r="AP954" s="7">
        <v>0</v>
      </c>
      <c r="AQ954" s="7">
        <v>0</v>
      </c>
      <c r="AR954" s="7">
        <v>0</v>
      </c>
      <c r="AS954" s="7">
        <v>0</v>
      </c>
      <c r="AT954" s="7">
        <v>0</v>
      </c>
      <c r="AU954" s="7">
        <v>0</v>
      </c>
      <c r="AV954" s="7">
        <v>0</v>
      </c>
      <c r="AW954" s="7">
        <v>0</v>
      </c>
      <c r="AX954" s="7">
        <v>0</v>
      </c>
      <c r="AY954" s="7">
        <v>0</v>
      </c>
      <c r="AZ954" s="7">
        <v>0</v>
      </c>
      <c r="BA954" s="7">
        <v>0</v>
      </c>
      <c r="BB954" s="7">
        <v>0</v>
      </c>
      <c r="BC954" s="7">
        <v>0</v>
      </c>
      <c r="BD954" s="7">
        <v>0</v>
      </c>
      <c r="BE954" s="7">
        <v>0</v>
      </c>
    </row>
    <row r="955" spans="1:57" s="6" customFormat="1" x14ac:dyDescent="0.2">
      <c r="A955" s="1">
        <v>1341</v>
      </c>
      <c r="B955" s="2">
        <v>28395</v>
      </c>
      <c r="C955" s="2">
        <v>0</v>
      </c>
      <c r="D955" s="18">
        <v>43214</v>
      </c>
      <c r="E955" s="1" t="s">
        <v>40</v>
      </c>
      <c r="F955" s="1" t="s">
        <v>41</v>
      </c>
      <c r="G955" s="16" t="s">
        <v>652</v>
      </c>
      <c r="H955" s="1">
        <v>0</v>
      </c>
      <c r="I955" s="5">
        <v>29893.478000000265</v>
      </c>
      <c r="J955" s="1">
        <v>1000</v>
      </c>
      <c r="K955" s="1">
        <v>1000</v>
      </c>
      <c r="L955" s="1">
        <v>0</v>
      </c>
      <c r="M955" s="1">
        <v>0</v>
      </c>
      <c r="N955" s="1">
        <v>0</v>
      </c>
      <c r="O955" s="1">
        <v>0</v>
      </c>
      <c r="P955" s="1">
        <v>1000</v>
      </c>
      <c r="Q955" s="5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1000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</row>
    <row r="956" spans="1:57" s="13" customFormat="1" x14ac:dyDescent="0.2">
      <c r="A956" s="7">
        <v>1342</v>
      </c>
      <c r="B956" s="8">
        <v>28395</v>
      </c>
      <c r="C956" s="8">
        <v>1001</v>
      </c>
      <c r="D956" s="19">
        <v>43214</v>
      </c>
      <c r="E956" s="7" t="s">
        <v>24</v>
      </c>
      <c r="F956" s="7" t="s">
        <v>22</v>
      </c>
      <c r="G956" s="20" t="s">
        <v>26</v>
      </c>
      <c r="H956" s="7">
        <v>0</v>
      </c>
      <c r="I956" s="11">
        <v>19893.478000000265</v>
      </c>
      <c r="J956" s="7">
        <v>10000</v>
      </c>
      <c r="K956" s="7">
        <v>10000</v>
      </c>
      <c r="L956" s="7">
        <v>0</v>
      </c>
      <c r="M956" s="7">
        <v>10000</v>
      </c>
      <c r="N956" s="7">
        <v>0</v>
      </c>
      <c r="O956" s="7">
        <v>0</v>
      </c>
      <c r="P956" s="7">
        <v>10000</v>
      </c>
      <c r="Q956" s="11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0</v>
      </c>
      <c r="AC956" s="7">
        <v>0</v>
      </c>
      <c r="AD956" s="7">
        <v>0</v>
      </c>
      <c r="AE956" s="7">
        <v>0</v>
      </c>
      <c r="AF956" s="7">
        <v>0</v>
      </c>
      <c r="AG956" s="7">
        <v>0</v>
      </c>
      <c r="AH956" s="7">
        <v>0</v>
      </c>
      <c r="AI956" s="7">
        <v>0</v>
      </c>
      <c r="AJ956" s="7">
        <v>0</v>
      </c>
      <c r="AK956" s="7">
        <v>0</v>
      </c>
      <c r="AL956" s="7">
        <v>0</v>
      </c>
      <c r="AM956" s="7">
        <v>0</v>
      </c>
      <c r="AN956" s="7">
        <v>0</v>
      </c>
      <c r="AO956" s="7">
        <v>0</v>
      </c>
      <c r="AP956" s="7">
        <v>0</v>
      </c>
      <c r="AQ956" s="7">
        <v>0</v>
      </c>
      <c r="AR956" s="7">
        <v>0</v>
      </c>
      <c r="AS956" s="7">
        <v>0</v>
      </c>
      <c r="AT956" s="7">
        <v>0</v>
      </c>
      <c r="AU956" s="7">
        <v>0</v>
      </c>
      <c r="AV956" s="7">
        <v>0</v>
      </c>
      <c r="AW956" s="7">
        <v>0</v>
      </c>
      <c r="AX956" s="7">
        <v>0</v>
      </c>
      <c r="AY956" s="7">
        <v>0</v>
      </c>
      <c r="AZ956" s="7">
        <v>0</v>
      </c>
      <c r="BA956" s="7">
        <v>0</v>
      </c>
      <c r="BB956" s="7">
        <v>0</v>
      </c>
      <c r="BC956" s="7">
        <v>0</v>
      </c>
      <c r="BD956" s="7">
        <v>0</v>
      </c>
      <c r="BE956" s="7">
        <v>0</v>
      </c>
    </row>
    <row r="957" spans="1:57" s="6" customFormat="1" x14ac:dyDescent="0.2">
      <c r="A957" s="1">
        <v>1343</v>
      </c>
      <c r="B957" s="2">
        <v>28395</v>
      </c>
      <c r="C957" s="2">
        <v>1010</v>
      </c>
      <c r="D957" s="18">
        <v>43214</v>
      </c>
      <c r="E957" s="1" t="s">
        <v>24</v>
      </c>
      <c r="F957" s="1" t="s">
        <v>22</v>
      </c>
      <c r="G957" s="16" t="s">
        <v>23</v>
      </c>
      <c r="H957" s="1">
        <v>0</v>
      </c>
      <c r="I957" s="5">
        <v>18393.478000000265</v>
      </c>
      <c r="J957" s="1">
        <v>1500</v>
      </c>
      <c r="K957" s="1">
        <v>1500</v>
      </c>
      <c r="L957" s="1">
        <v>0</v>
      </c>
      <c r="M957" s="1">
        <v>1500</v>
      </c>
      <c r="N957" s="1">
        <v>0</v>
      </c>
      <c r="O957" s="1">
        <v>0</v>
      </c>
      <c r="P957" s="1">
        <v>1500</v>
      </c>
      <c r="Q957" s="5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</row>
    <row r="958" spans="1:57" s="13" customFormat="1" x14ac:dyDescent="0.2">
      <c r="A958" s="7">
        <v>1344</v>
      </c>
      <c r="B958" s="8">
        <v>28395</v>
      </c>
      <c r="C958" s="8">
        <v>5005</v>
      </c>
      <c r="D958" s="19">
        <v>43215</v>
      </c>
      <c r="E958" s="7" t="s">
        <v>62</v>
      </c>
      <c r="F958" s="7" t="s">
        <v>63</v>
      </c>
      <c r="G958" s="20" t="s">
        <v>653</v>
      </c>
      <c r="H958" s="7">
        <v>0</v>
      </c>
      <c r="I958" s="11">
        <v>22393.478000000265</v>
      </c>
      <c r="J958" s="7">
        <v>4000</v>
      </c>
      <c r="K958" s="7">
        <v>4000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11">
        <v>4000</v>
      </c>
      <c r="R958" s="7">
        <v>0</v>
      </c>
      <c r="S958" s="7">
        <v>0</v>
      </c>
      <c r="T958" s="7">
        <v>4000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 s="7">
        <v>0</v>
      </c>
      <c r="AC958" s="7">
        <v>0</v>
      </c>
      <c r="AD958" s="7">
        <v>0</v>
      </c>
      <c r="AE958" s="7">
        <v>0</v>
      </c>
      <c r="AF958" s="7">
        <v>0</v>
      </c>
      <c r="AG958" s="7">
        <v>0</v>
      </c>
      <c r="AH958" s="7">
        <v>0</v>
      </c>
      <c r="AI958" s="7">
        <v>0</v>
      </c>
      <c r="AJ958" s="7">
        <v>0</v>
      </c>
      <c r="AK958" s="7">
        <v>0</v>
      </c>
      <c r="AL958" s="7">
        <v>0</v>
      </c>
      <c r="AM958" s="7">
        <v>0</v>
      </c>
      <c r="AN958" s="7">
        <v>0</v>
      </c>
      <c r="AO958" s="7">
        <v>0</v>
      </c>
      <c r="AP958" s="7">
        <v>0</v>
      </c>
      <c r="AQ958" s="7">
        <v>0</v>
      </c>
      <c r="AR958" s="7">
        <v>0</v>
      </c>
      <c r="AS958" s="7">
        <v>0</v>
      </c>
      <c r="AT958" s="7">
        <v>0</v>
      </c>
      <c r="AU958" s="7">
        <v>0</v>
      </c>
      <c r="AV958" s="7">
        <v>0</v>
      </c>
      <c r="AW958" s="7">
        <v>0</v>
      </c>
      <c r="AX958" s="7">
        <v>0</v>
      </c>
      <c r="AY958" s="7">
        <v>0</v>
      </c>
      <c r="AZ958" s="7">
        <v>0</v>
      </c>
      <c r="BA958" s="7">
        <v>0</v>
      </c>
      <c r="BB958" s="7">
        <v>0</v>
      </c>
      <c r="BC958" s="7">
        <v>0</v>
      </c>
      <c r="BD958" s="7">
        <v>0</v>
      </c>
      <c r="BE958" s="7">
        <v>0</v>
      </c>
    </row>
    <row r="959" spans="1:57" s="6" customFormat="1" x14ac:dyDescent="0.2">
      <c r="A959" s="1">
        <v>1345</v>
      </c>
      <c r="B959" s="2">
        <v>28395</v>
      </c>
      <c r="C959" s="2">
        <v>1010</v>
      </c>
      <c r="D959" s="18">
        <v>43215</v>
      </c>
      <c r="E959" s="1" t="s">
        <v>24</v>
      </c>
      <c r="F959" s="1" t="s">
        <v>22</v>
      </c>
      <c r="G959" s="16" t="s">
        <v>654</v>
      </c>
      <c r="H959" s="1">
        <v>0</v>
      </c>
      <c r="I959" s="5">
        <v>18393.478000000265</v>
      </c>
      <c r="J959" s="1">
        <v>4000</v>
      </c>
      <c r="K959" s="1">
        <v>4000</v>
      </c>
      <c r="L959" s="1">
        <v>0</v>
      </c>
      <c r="M959" s="1">
        <v>4000</v>
      </c>
      <c r="N959" s="1">
        <v>0</v>
      </c>
      <c r="O959" s="1">
        <v>0</v>
      </c>
      <c r="P959" s="1">
        <v>4000</v>
      </c>
      <c r="Q959" s="5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</row>
    <row r="960" spans="1:57" s="13" customFormat="1" x14ac:dyDescent="0.2">
      <c r="A960" s="7">
        <v>1346</v>
      </c>
      <c r="B960" s="8">
        <v>28395</v>
      </c>
      <c r="C960" s="8">
        <v>1122</v>
      </c>
      <c r="D960" s="19">
        <v>43215</v>
      </c>
      <c r="E960" s="7" t="s">
        <v>24</v>
      </c>
      <c r="F960" s="7" t="s">
        <v>110</v>
      </c>
      <c r="G960" s="20" t="s">
        <v>655</v>
      </c>
      <c r="H960" s="7">
        <v>0</v>
      </c>
      <c r="I960" s="11">
        <v>18293.478000000265</v>
      </c>
      <c r="J960" s="7">
        <v>100</v>
      </c>
      <c r="K960" s="7">
        <v>100</v>
      </c>
      <c r="L960" s="7">
        <v>0</v>
      </c>
      <c r="M960" s="7">
        <v>0</v>
      </c>
      <c r="N960" s="7">
        <v>0</v>
      </c>
      <c r="O960" s="7">
        <v>100</v>
      </c>
      <c r="P960" s="7">
        <v>100</v>
      </c>
      <c r="Q960" s="11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0</v>
      </c>
      <c r="AC960" s="7">
        <v>0</v>
      </c>
      <c r="AD960" s="7">
        <v>0</v>
      </c>
      <c r="AE960" s="7">
        <v>0</v>
      </c>
      <c r="AF960" s="7">
        <v>0</v>
      </c>
      <c r="AG960" s="7">
        <v>0</v>
      </c>
      <c r="AH960" s="7">
        <v>0</v>
      </c>
      <c r="AI960" s="7">
        <v>0</v>
      </c>
      <c r="AJ960" s="7">
        <v>0</v>
      </c>
      <c r="AK960" s="7">
        <v>0</v>
      </c>
      <c r="AL960" s="7">
        <v>0</v>
      </c>
      <c r="AM960" s="7">
        <v>0</v>
      </c>
      <c r="AN960" s="7">
        <v>0</v>
      </c>
      <c r="AO960" s="7">
        <v>0</v>
      </c>
      <c r="AP960" s="7">
        <v>0</v>
      </c>
      <c r="AQ960" s="7">
        <v>0</v>
      </c>
      <c r="AR960" s="7">
        <v>0</v>
      </c>
      <c r="AS960" s="7">
        <v>0</v>
      </c>
      <c r="AT960" s="7">
        <v>0</v>
      </c>
      <c r="AU960" s="7">
        <v>0</v>
      </c>
      <c r="AV960" s="7">
        <v>0</v>
      </c>
      <c r="AW960" s="7">
        <v>0</v>
      </c>
      <c r="AX960" s="7">
        <v>0</v>
      </c>
      <c r="AY960" s="7">
        <v>0</v>
      </c>
      <c r="AZ960" s="7">
        <v>0</v>
      </c>
      <c r="BA960" s="7">
        <v>0</v>
      </c>
      <c r="BB960" s="7">
        <v>0</v>
      </c>
      <c r="BC960" s="7">
        <v>0</v>
      </c>
      <c r="BD960" s="7">
        <v>0</v>
      </c>
      <c r="BE960" s="7">
        <v>0</v>
      </c>
    </row>
    <row r="961" spans="1:57" s="6" customFormat="1" x14ac:dyDescent="0.2">
      <c r="A961" s="1">
        <v>1347</v>
      </c>
      <c r="B961" s="2">
        <v>28395</v>
      </c>
      <c r="C961" s="2">
        <v>1119</v>
      </c>
      <c r="D961" s="18">
        <v>43215</v>
      </c>
      <c r="E961" s="1" t="s">
        <v>24</v>
      </c>
      <c r="F961" s="1" t="s">
        <v>110</v>
      </c>
      <c r="G961" s="16" t="s">
        <v>656</v>
      </c>
      <c r="H961" s="1">
        <v>0</v>
      </c>
      <c r="I961" s="5">
        <v>17893.478000000265</v>
      </c>
      <c r="J961" s="1">
        <v>400</v>
      </c>
      <c r="K961" s="1">
        <v>400</v>
      </c>
      <c r="L961" s="1">
        <v>0</v>
      </c>
      <c r="M961" s="1">
        <v>0</v>
      </c>
      <c r="N961" s="1">
        <v>0</v>
      </c>
      <c r="O961" s="1">
        <v>400</v>
      </c>
      <c r="P961" s="1">
        <v>400</v>
      </c>
      <c r="Q961" s="5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</row>
    <row r="962" spans="1:57" s="13" customFormat="1" x14ac:dyDescent="0.2">
      <c r="A962" s="7">
        <v>1348</v>
      </c>
      <c r="B962" s="8">
        <v>28395</v>
      </c>
      <c r="C962" s="8">
        <v>6220</v>
      </c>
      <c r="D962" s="19">
        <v>43215</v>
      </c>
      <c r="E962" s="7" t="s">
        <v>10</v>
      </c>
      <c r="F962" s="7" t="s">
        <v>4</v>
      </c>
      <c r="G962" s="20" t="s">
        <v>256</v>
      </c>
      <c r="H962" s="7">
        <v>0</v>
      </c>
      <c r="I962" s="11">
        <v>17868.478000000265</v>
      </c>
      <c r="J962" s="7">
        <v>25</v>
      </c>
      <c r="K962" s="7">
        <v>25</v>
      </c>
      <c r="L962" s="7">
        <v>0</v>
      </c>
      <c r="M962" s="7">
        <v>0</v>
      </c>
      <c r="N962" s="7">
        <v>0</v>
      </c>
      <c r="O962" s="7">
        <v>0</v>
      </c>
      <c r="P962" s="7">
        <v>25</v>
      </c>
      <c r="Q962" s="11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25</v>
      </c>
      <c r="X962" s="7">
        <v>0</v>
      </c>
      <c r="Y962" s="7">
        <v>0</v>
      </c>
      <c r="Z962" s="7">
        <v>0</v>
      </c>
      <c r="AA962" s="7">
        <v>0</v>
      </c>
      <c r="AB962" s="7">
        <v>0</v>
      </c>
      <c r="AC962" s="7">
        <v>0</v>
      </c>
      <c r="AD962" s="7">
        <v>0</v>
      </c>
      <c r="AE962" s="7">
        <v>0</v>
      </c>
      <c r="AF962" s="7">
        <v>0</v>
      </c>
      <c r="AG962" s="7">
        <v>0</v>
      </c>
      <c r="AH962" s="7">
        <v>0</v>
      </c>
      <c r="AI962" s="7">
        <v>0</v>
      </c>
      <c r="AJ962" s="7">
        <v>0</v>
      </c>
      <c r="AK962" s="7">
        <v>0</v>
      </c>
      <c r="AL962" s="7">
        <v>0</v>
      </c>
      <c r="AM962" s="7">
        <v>0</v>
      </c>
      <c r="AN962" s="7">
        <v>0</v>
      </c>
      <c r="AO962" s="7">
        <v>0</v>
      </c>
      <c r="AP962" s="7">
        <v>0</v>
      </c>
      <c r="AQ962" s="7">
        <v>0</v>
      </c>
      <c r="AR962" s="7">
        <v>0</v>
      </c>
      <c r="AS962" s="7">
        <v>0</v>
      </c>
      <c r="AT962" s="7">
        <v>0</v>
      </c>
      <c r="AU962" s="7">
        <v>0</v>
      </c>
      <c r="AV962" s="7">
        <v>0</v>
      </c>
      <c r="AW962" s="7">
        <v>0</v>
      </c>
      <c r="AX962" s="7">
        <v>0</v>
      </c>
      <c r="AY962" s="7">
        <v>0</v>
      </c>
      <c r="AZ962" s="7">
        <v>0</v>
      </c>
      <c r="BA962" s="7">
        <v>0</v>
      </c>
      <c r="BB962" s="7">
        <v>0</v>
      </c>
      <c r="BC962" s="7">
        <v>0</v>
      </c>
      <c r="BD962" s="7">
        <v>0</v>
      </c>
      <c r="BE962" s="7">
        <v>0</v>
      </c>
    </row>
    <row r="963" spans="1:57" s="6" customFormat="1" x14ac:dyDescent="0.2">
      <c r="A963" s="1">
        <v>1349</v>
      </c>
      <c r="B963" s="2">
        <v>28395</v>
      </c>
      <c r="C963" s="2">
        <v>1010</v>
      </c>
      <c r="D963" s="18">
        <v>43215</v>
      </c>
      <c r="E963" s="1" t="s">
        <v>21</v>
      </c>
      <c r="F963" s="1" t="s">
        <v>22</v>
      </c>
      <c r="G963" s="16" t="s">
        <v>23</v>
      </c>
      <c r="H963" s="1">
        <v>0</v>
      </c>
      <c r="I963" s="5">
        <v>18393.478000000265</v>
      </c>
      <c r="J963" s="1">
        <v>525</v>
      </c>
      <c r="K963" s="1">
        <v>525</v>
      </c>
      <c r="L963" s="1">
        <v>525</v>
      </c>
      <c r="M963" s="1">
        <v>0</v>
      </c>
      <c r="N963" s="1">
        <v>0</v>
      </c>
      <c r="O963" s="1">
        <v>0</v>
      </c>
      <c r="P963" s="1">
        <v>0</v>
      </c>
      <c r="Q963" s="5">
        <v>525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</row>
    <row r="964" spans="1:57" s="13" customFormat="1" x14ac:dyDescent="0.2">
      <c r="A964" s="7">
        <v>1350</v>
      </c>
      <c r="B964" s="8">
        <v>28395</v>
      </c>
      <c r="C964" s="8">
        <v>6220</v>
      </c>
      <c r="D964" s="19">
        <v>43215</v>
      </c>
      <c r="E964" s="7" t="s">
        <v>10</v>
      </c>
      <c r="F964" s="7" t="s">
        <v>4</v>
      </c>
      <c r="G964" s="20" t="s">
        <v>657</v>
      </c>
      <c r="H964" s="7">
        <v>0</v>
      </c>
      <c r="I964" s="11">
        <v>18353.478000000265</v>
      </c>
      <c r="J964" s="7">
        <v>40</v>
      </c>
      <c r="K964" s="7">
        <v>40</v>
      </c>
      <c r="L964" s="7">
        <v>0</v>
      </c>
      <c r="M964" s="7">
        <v>0</v>
      </c>
      <c r="N964" s="7">
        <v>0</v>
      </c>
      <c r="O964" s="7">
        <v>0</v>
      </c>
      <c r="P964" s="7">
        <v>40</v>
      </c>
      <c r="Q964" s="11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40</v>
      </c>
      <c r="X964" s="7">
        <v>0</v>
      </c>
      <c r="Y964" s="7">
        <v>0</v>
      </c>
      <c r="Z964" s="7">
        <v>0</v>
      </c>
      <c r="AA964" s="7">
        <v>0</v>
      </c>
      <c r="AB964" s="7">
        <v>0</v>
      </c>
      <c r="AC964" s="7">
        <v>0</v>
      </c>
      <c r="AD964" s="7">
        <v>0</v>
      </c>
      <c r="AE964" s="7">
        <v>0</v>
      </c>
      <c r="AF964" s="7">
        <v>0</v>
      </c>
      <c r="AG964" s="7">
        <v>0</v>
      </c>
      <c r="AH964" s="7">
        <v>0</v>
      </c>
      <c r="AI964" s="7">
        <v>0</v>
      </c>
      <c r="AJ964" s="7">
        <v>0</v>
      </c>
      <c r="AK964" s="7">
        <v>0</v>
      </c>
      <c r="AL964" s="7">
        <v>0</v>
      </c>
      <c r="AM964" s="7">
        <v>0</v>
      </c>
      <c r="AN964" s="7">
        <v>0</v>
      </c>
      <c r="AO964" s="7">
        <v>0</v>
      </c>
      <c r="AP964" s="7">
        <v>0</v>
      </c>
      <c r="AQ964" s="7">
        <v>0</v>
      </c>
      <c r="AR964" s="7">
        <v>0</v>
      </c>
      <c r="AS964" s="7">
        <v>0</v>
      </c>
      <c r="AT964" s="7">
        <v>0</v>
      </c>
      <c r="AU964" s="7">
        <v>0</v>
      </c>
      <c r="AV964" s="7">
        <v>0</v>
      </c>
      <c r="AW964" s="7">
        <v>0</v>
      </c>
      <c r="AX964" s="7">
        <v>0</v>
      </c>
      <c r="AY964" s="7">
        <v>0</v>
      </c>
      <c r="AZ964" s="7">
        <v>0</v>
      </c>
      <c r="BA964" s="7">
        <v>0</v>
      </c>
      <c r="BB964" s="7">
        <v>0</v>
      </c>
      <c r="BC964" s="7">
        <v>0</v>
      </c>
      <c r="BD964" s="7">
        <v>0</v>
      </c>
      <c r="BE964" s="7">
        <v>0</v>
      </c>
    </row>
    <row r="965" spans="1:57" s="6" customFormat="1" x14ac:dyDescent="0.2">
      <c r="A965" s="1">
        <v>1351</v>
      </c>
      <c r="B965" s="2">
        <v>28395</v>
      </c>
      <c r="C965" s="2">
        <v>1111</v>
      </c>
      <c r="D965" s="18">
        <v>43215</v>
      </c>
      <c r="E965" s="1" t="s">
        <v>24</v>
      </c>
      <c r="F965" s="1" t="s">
        <v>110</v>
      </c>
      <c r="G965" s="16" t="s">
        <v>595</v>
      </c>
      <c r="H965" s="1">
        <v>0</v>
      </c>
      <c r="I965" s="5">
        <v>18253.478000000265</v>
      </c>
      <c r="J965" s="1">
        <v>100</v>
      </c>
      <c r="K965" s="1">
        <v>100</v>
      </c>
      <c r="L965" s="1">
        <v>0</v>
      </c>
      <c r="M965" s="1">
        <v>0</v>
      </c>
      <c r="N965" s="1">
        <v>0</v>
      </c>
      <c r="O965" s="1">
        <v>100</v>
      </c>
      <c r="P965" s="1">
        <v>100</v>
      </c>
      <c r="Q965" s="5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</row>
    <row r="966" spans="1:57" s="13" customFormat="1" x14ac:dyDescent="0.2">
      <c r="A966" s="7">
        <v>1352</v>
      </c>
      <c r="B966" s="8">
        <v>28395</v>
      </c>
      <c r="C966" s="8">
        <v>1111</v>
      </c>
      <c r="D966" s="19">
        <v>43215</v>
      </c>
      <c r="E966" s="7" t="s">
        <v>24</v>
      </c>
      <c r="F966" s="7" t="s">
        <v>110</v>
      </c>
      <c r="G966" s="20" t="s">
        <v>314</v>
      </c>
      <c r="H966" s="7">
        <v>0</v>
      </c>
      <c r="I966" s="11">
        <v>18153.478000000265</v>
      </c>
      <c r="J966" s="7">
        <v>100</v>
      </c>
      <c r="K966" s="7">
        <v>100</v>
      </c>
      <c r="L966" s="7">
        <v>0</v>
      </c>
      <c r="M966" s="7">
        <v>0</v>
      </c>
      <c r="N966" s="7">
        <v>0</v>
      </c>
      <c r="O966" s="7">
        <v>100</v>
      </c>
      <c r="P966" s="7">
        <v>100</v>
      </c>
      <c r="Q966" s="11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0</v>
      </c>
      <c r="AB966" s="7">
        <v>0</v>
      </c>
      <c r="AC966" s="7">
        <v>0</v>
      </c>
      <c r="AD966" s="7">
        <v>0</v>
      </c>
      <c r="AE966" s="7">
        <v>0</v>
      </c>
      <c r="AF966" s="7">
        <v>0</v>
      </c>
      <c r="AG966" s="7">
        <v>0</v>
      </c>
      <c r="AH966" s="7">
        <v>0</v>
      </c>
      <c r="AI966" s="7">
        <v>0</v>
      </c>
      <c r="AJ966" s="7">
        <v>0</v>
      </c>
      <c r="AK966" s="7">
        <v>0</v>
      </c>
      <c r="AL966" s="7">
        <v>0</v>
      </c>
      <c r="AM966" s="7">
        <v>0</v>
      </c>
      <c r="AN966" s="7">
        <v>0</v>
      </c>
      <c r="AO966" s="7">
        <v>0</v>
      </c>
      <c r="AP966" s="7">
        <v>0</v>
      </c>
      <c r="AQ966" s="7">
        <v>0</v>
      </c>
      <c r="AR966" s="7">
        <v>0</v>
      </c>
      <c r="AS966" s="7">
        <v>0</v>
      </c>
      <c r="AT966" s="7">
        <v>0</v>
      </c>
      <c r="AU966" s="7">
        <v>0</v>
      </c>
      <c r="AV966" s="7">
        <v>0</v>
      </c>
      <c r="AW966" s="7">
        <v>0</v>
      </c>
      <c r="AX966" s="7">
        <v>0</v>
      </c>
      <c r="AY966" s="7">
        <v>0</v>
      </c>
      <c r="AZ966" s="7">
        <v>0</v>
      </c>
      <c r="BA966" s="7">
        <v>0</v>
      </c>
      <c r="BB966" s="7">
        <v>0</v>
      </c>
      <c r="BC966" s="7">
        <v>0</v>
      </c>
      <c r="BD966" s="7">
        <v>0</v>
      </c>
      <c r="BE966" s="7">
        <v>0</v>
      </c>
    </row>
    <row r="967" spans="1:57" s="6" customFormat="1" x14ac:dyDescent="0.2">
      <c r="A967" s="1">
        <v>1353</v>
      </c>
      <c r="B967" s="2">
        <v>28395</v>
      </c>
      <c r="C967" s="2">
        <v>6069</v>
      </c>
      <c r="D967" s="18">
        <v>43215</v>
      </c>
      <c r="E967" s="1" t="s">
        <v>6</v>
      </c>
      <c r="F967" s="1" t="s">
        <v>4</v>
      </c>
      <c r="G967" s="16" t="s">
        <v>551</v>
      </c>
      <c r="H967" s="1">
        <v>0</v>
      </c>
      <c r="I967" s="5">
        <v>18113.478000000265</v>
      </c>
      <c r="J967" s="1">
        <v>40</v>
      </c>
      <c r="K967" s="1">
        <v>40</v>
      </c>
      <c r="L967" s="1">
        <v>0</v>
      </c>
      <c r="M967" s="1">
        <v>0</v>
      </c>
      <c r="N967" s="1">
        <v>0</v>
      </c>
      <c r="O967" s="1">
        <v>0</v>
      </c>
      <c r="P967" s="1">
        <v>40</v>
      </c>
      <c r="Q967" s="5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40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</row>
    <row r="968" spans="1:57" s="13" customFormat="1" x14ac:dyDescent="0.2">
      <c r="A968" s="7">
        <v>1354</v>
      </c>
      <c r="B968" s="8">
        <v>28395</v>
      </c>
      <c r="C968" s="8">
        <v>6220</v>
      </c>
      <c r="D968" s="19">
        <v>43215</v>
      </c>
      <c r="E968" s="7" t="s">
        <v>10</v>
      </c>
      <c r="F968" s="7" t="s">
        <v>4</v>
      </c>
      <c r="G968" s="20" t="s">
        <v>657</v>
      </c>
      <c r="H968" s="7">
        <v>0</v>
      </c>
      <c r="I968" s="11">
        <v>18053.478000000265</v>
      </c>
      <c r="J968" s="7">
        <v>60</v>
      </c>
      <c r="K968" s="7">
        <v>60</v>
      </c>
      <c r="L968" s="7">
        <v>0</v>
      </c>
      <c r="M968" s="7">
        <v>0</v>
      </c>
      <c r="N968" s="7">
        <v>0</v>
      </c>
      <c r="O968" s="7">
        <v>0</v>
      </c>
      <c r="P968" s="7">
        <v>60</v>
      </c>
      <c r="Q968" s="11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60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7">
        <v>0</v>
      </c>
      <c r="AD968" s="7">
        <v>0</v>
      </c>
      <c r="AE968" s="7">
        <v>0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0</v>
      </c>
      <c r="AL968" s="7">
        <v>0</v>
      </c>
      <c r="AM968" s="7">
        <v>0</v>
      </c>
      <c r="AN968" s="7">
        <v>0</v>
      </c>
      <c r="AO968" s="7">
        <v>0</v>
      </c>
      <c r="AP968" s="7">
        <v>0</v>
      </c>
      <c r="AQ968" s="7">
        <v>0</v>
      </c>
      <c r="AR968" s="7">
        <v>0</v>
      </c>
      <c r="AS968" s="7">
        <v>0</v>
      </c>
      <c r="AT968" s="7">
        <v>0</v>
      </c>
      <c r="AU968" s="7">
        <v>0</v>
      </c>
      <c r="AV968" s="7">
        <v>0</v>
      </c>
      <c r="AW968" s="7">
        <v>0</v>
      </c>
      <c r="AX968" s="7">
        <v>0</v>
      </c>
      <c r="AY968" s="7">
        <v>0</v>
      </c>
      <c r="AZ968" s="7">
        <v>0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</row>
    <row r="969" spans="1:57" s="6" customFormat="1" x14ac:dyDescent="0.2">
      <c r="A969" s="1">
        <v>1355</v>
      </c>
      <c r="B969" s="2">
        <v>28395</v>
      </c>
      <c r="C969" s="2">
        <v>1010</v>
      </c>
      <c r="D969" s="18">
        <v>43215</v>
      </c>
      <c r="E969" s="1" t="s">
        <v>21</v>
      </c>
      <c r="F969" s="1" t="s">
        <v>22</v>
      </c>
      <c r="G969" s="16" t="s">
        <v>23</v>
      </c>
      <c r="H969" s="1">
        <v>0</v>
      </c>
      <c r="I969" s="5">
        <v>19223.478000000265</v>
      </c>
      <c r="J969" s="1">
        <v>1170</v>
      </c>
      <c r="K969" s="1">
        <v>1170</v>
      </c>
      <c r="L969" s="1">
        <v>1170</v>
      </c>
      <c r="M969" s="1">
        <v>0</v>
      </c>
      <c r="N969" s="1">
        <v>0</v>
      </c>
      <c r="O969" s="1">
        <v>0</v>
      </c>
      <c r="P969" s="1">
        <v>0</v>
      </c>
      <c r="Q969" s="5">
        <v>1170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</row>
    <row r="970" spans="1:57" s="13" customFormat="1" x14ac:dyDescent="0.2">
      <c r="A970" s="7">
        <v>1356</v>
      </c>
      <c r="B970" s="8">
        <v>28395</v>
      </c>
      <c r="C970" s="8">
        <v>1110</v>
      </c>
      <c r="D970" s="19">
        <v>43215</v>
      </c>
      <c r="E970" s="7" t="s">
        <v>24</v>
      </c>
      <c r="F970" s="7" t="s">
        <v>110</v>
      </c>
      <c r="G970" s="20" t="s">
        <v>565</v>
      </c>
      <c r="H970" s="7">
        <v>0</v>
      </c>
      <c r="I970" s="11">
        <v>18723.478000000265</v>
      </c>
      <c r="J970" s="7">
        <v>500</v>
      </c>
      <c r="K970" s="7">
        <v>500</v>
      </c>
      <c r="L970" s="7">
        <v>0</v>
      </c>
      <c r="M970" s="7">
        <v>0</v>
      </c>
      <c r="N970" s="7">
        <v>0</v>
      </c>
      <c r="O970" s="7">
        <v>500</v>
      </c>
      <c r="P970" s="7">
        <v>500</v>
      </c>
      <c r="Q970" s="11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 s="7">
        <v>0</v>
      </c>
      <c r="AC970" s="7">
        <v>0</v>
      </c>
      <c r="AD970" s="7">
        <v>0</v>
      </c>
      <c r="AE970" s="7">
        <v>0</v>
      </c>
      <c r="AF970" s="7">
        <v>0</v>
      </c>
      <c r="AG970" s="7">
        <v>0</v>
      </c>
      <c r="AH970" s="7">
        <v>0</v>
      </c>
      <c r="AI970" s="7">
        <v>0</v>
      </c>
      <c r="AJ970" s="7">
        <v>0</v>
      </c>
      <c r="AK970" s="7">
        <v>0</v>
      </c>
      <c r="AL970" s="7">
        <v>0</v>
      </c>
      <c r="AM970" s="7">
        <v>0</v>
      </c>
      <c r="AN970" s="7">
        <v>0</v>
      </c>
      <c r="AO970" s="7">
        <v>0</v>
      </c>
      <c r="AP970" s="7">
        <v>0</v>
      </c>
      <c r="AQ970" s="7">
        <v>0</v>
      </c>
      <c r="AR970" s="7">
        <v>0</v>
      </c>
      <c r="AS970" s="7">
        <v>0</v>
      </c>
      <c r="AT970" s="7">
        <v>0</v>
      </c>
      <c r="AU970" s="7">
        <v>0</v>
      </c>
      <c r="AV970" s="7">
        <v>0</v>
      </c>
      <c r="AW970" s="7">
        <v>0</v>
      </c>
      <c r="AX970" s="7">
        <v>0</v>
      </c>
      <c r="AY970" s="7">
        <v>0</v>
      </c>
      <c r="AZ970" s="7">
        <v>0</v>
      </c>
      <c r="BA970" s="7">
        <v>0</v>
      </c>
      <c r="BB970" s="7">
        <v>0</v>
      </c>
      <c r="BC970" s="7">
        <v>0</v>
      </c>
      <c r="BD970" s="7">
        <v>0</v>
      </c>
      <c r="BE970" s="7">
        <v>0</v>
      </c>
    </row>
    <row r="971" spans="1:57" s="6" customFormat="1" x14ac:dyDescent="0.2">
      <c r="A971" s="1">
        <v>1357</v>
      </c>
      <c r="B971" s="2">
        <v>28395</v>
      </c>
      <c r="C971" s="2">
        <v>1125</v>
      </c>
      <c r="D971" s="18">
        <v>43215</v>
      </c>
      <c r="E971" s="1" t="s">
        <v>24</v>
      </c>
      <c r="F971" s="1" t="s">
        <v>110</v>
      </c>
      <c r="G971" s="16" t="s">
        <v>658</v>
      </c>
      <c r="H971" s="1">
        <v>0</v>
      </c>
      <c r="I971" s="5">
        <v>18623.478000000265</v>
      </c>
      <c r="J971" s="1">
        <v>100</v>
      </c>
      <c r="K971" s="1">
        <v>100</v>
      </c>
      <c r="L971" s="1">
        <v>0</v>
      </c>
      <c r="M971" s="1">
        <v>0</v>
      </c>
      <c r="N971" s="1">
        <v>0</v>
      </c>
      <c r="O971" s="1">
        <v>100</v>
      </c>
      <c r="P971" s="1">
        <v>100</v>
      </c>
      <c r="Q971" s="5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</row>
    <row r="972" spans="1:57" s="13" customFormat="1" x14ac:dyDescent="0.2">
      <c r="A972" s="7">
        <v>1358</v>
      </c>
      <c r="B972" s="8">
        <v>28395</v>
      </c>
      <c r="C972" s="8">
        <v>6220</v>
      </c>
      <c r="D972" s="19">
        <v>43215</v>
      </c>
      <c r="E972" s="7" t="s">
        <v>10</v>
      </c>
      <c r="F972" s="7" t="s">
        <v>4</v>
      </c>
      <c r="G972" s="20" t="s">
        <v>256</v>
      </c>
      <c r="H972" s="7">
        <v>0</v>
      </c>
      <c r="I972" s="11">
        <v>18593.478000000265</v>
      </c>
      <c r="J972" s="7">
        <v>30</v>
      </c>
      <c r="K972" s="7">
        <v>30</v>
      </c>
      <c r="L972" s="7">
        <v>0</v>
      </c>
      <c r="M972" s="7">
        <v>0</v>
      </c>
      <c r="N972" s="7">
        <v>0</v>
      </c>
      <c r="O972" s="7">
        <v>0</v>
      </c>
      <c r="P972" s="7">
        <v>30</v>
      </c>
      <c r="Q972" s="11">
        <v>0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  <c r="W972" s="7">
        <v>30</v>
      </c>
      <c r="X972" s="7">
        <v>0</v>
      </c>
      <c r="Y972" s="7">
        <v>0</v>
      </c>
      <c r="Z972" s="7">
        <v>0</v>
      </c>
      <c r="AA972" s="7">
        <v>0</v>
      </c>
      <c r="AB972" s="7">
        <v>0</v>
      </c>
      <c r="AC972" s="7">
        <v>0</v>
      </c>
      <c r="AD972" s="7">
        <v>0</v>
      </c>
      <c r="AE972" s="7">
        <v>0</v>
      </c>
      <c r="AF972" s="7">
        <v>0</v>
      </c>
      <c r="AG972" s="7">
        <v>0</v>
      </c>
      <c r="AH972" s="7">
        <v>0</v>
      </c>
      <c r="AI972" s="7">
        <v>0</v>
      </c>
      <c r="AJ972" s="7">
        <v>0</v>
      </c>
      <c r="AK972" s="7">
        <v>0</v>
      </c>
      <c r="AL972" s="7">
        <v>0</v>
      </c>
      <c r="AM972" s="7">
        <v>0</v>
      </c>
      <c r="AN972" s="7">
        <v>0</v>
      </c>
      <c r="AO972" s="7">
        <v>0</v>
      </c>
      <c r="AP972" s="7">
        <v>0</v>
      </c>
      <c r="AQ972" s="7">
        <v>0</v>
      </c>
      <c r="AR972" s="7">
        <v>0</v>
      </c>
      <c r="AS972" s="7">
        <v>0</v>
      </c>
      <c r="AT972" s="7">
        <v>0</v>
      </c>
      <c r="AU972" s="7">
        <v>0</v>
      </c>
      <c r="AV972" s="7">
        <v>0</v>
      </c>
      <c r="AW972" s="7">
        <v>0</v>
      </c>
      <c r="AX972" s="7">
        <v>0</v>
      </c>
      <c r="AY972" s="7">
        <v>0</v>
      </c>
      <c r="AZ972" s="7">
        <v>0</v>
      </c>
      <c r="BA972" s="7">
        <v>0</v>
      </c>
      <c r="BB972" s="7">
        <v>0</v>
      </c>
      <c r="BC972" s="7">
        <v>0</v>
      </c>
      <c r="BD972" s="7">
        <v>0</v>
      </c>
      <c r="BE972" s="7">
        <v>0</v>
      </c>
    </row>
    <row r="973" spans="1:57" s="6" customFormat="1" x14ac:dyDescent="0.2">
      <c r="A973" s="1">
        <v>1359</v>
      </c>
      <c r="B973" s="2">
        <v>28395</v>
      </c>
      <c r="C973" s="2">
        <v>1010</v>
      </c>
      <c r="D973" s="18">
        <v>43215</v>
      </c>
      <c r="E973" s="1" t="s">
        <v>24</v>
      </c>
      <c r="F973" s="1" t="s">
        <v>22</v>
      </c>
      <c r="G973" s="16" t="s">
        <v>564</v>
      </c>
      <c r="H973" s="1">
        <v>0</v>
      </c>
      <c r="I973" s="5">
        <v>18413.478000000265</v>
      </c>
      <c r="J973" s="1">
        <v>180</v>
      </c>
      <c r="K973" s="1">
        <v>180</v>
      </c>
      <c r="L973" s="1">
        <v>0</v>
      </c>
      <c r="M973" s="1">
        <v>180</v>
      </c>
      <c r="N973" s="1">
        <v>0</v>
      </c>
      <c r="O973" s="1">
        <v>0</v>
      </c>
      <c r="P973" s="1">
        <v>180</v>
      </c>
      <c r="Q973" s="5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</row>
    <row r="974" spans="1:57" s="13" customFormat="1" x14ac:dyDescent="0.2">
      <c r="A974" s="7">
        <v>1360</v>
      </c>
      <c r="B974" s="8">
        <v>28395</v>
      </c>
      <c r="C974" s="8">
        <v>1010</v>
      </c>
      <c r="D974" s="19">
        <v>43215</v>
      </c>
      <c r="E974" s="7" t="s">
        <v>24</v>
      </c>
      <c r="F974" s="7" t="s">
        <v>22</v>
      </c>
      <c r="G974" s="20" t="s">
        <v>659</v>
      </c>
      <c r="H974" s="7">
        <v>0</v>
      </c>
      <c r="I974" s="11">
        <v>18063.478000000265</v>
      </c>
      <c r="J974" s="7">
        <v>350</v>
      </c>
      <c r="K974" s="7">
        <v>350</v>
      </c>
      <c r="L974" s="7">
        <v>0</v>
      </c>
      <c r="M974" s="7">
        <v>350</v>
      </c>
      <c r="N974" s="7">
        <v>0</v>
      </c>
      <c r="O974" s="7">
        <v>0</v>
      </c>
      <c r="P974" s="7">
        <v>350</v>
      </c>
      <c r="Q974" s="11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  <c r="AC974" s="7">
        <v>0</v>
      </c>
      <c r="AD974" s="7">
        <v>0</v>
      </c>
      <c r="AE974" s="7">
        <v>0</v>
      </c>
      <c r="AF974" s="7">
        <v>0</v>
      </c>
      <c r="AG974" s="7">
        <v>0</v>
      </c>
      <c r="AH974" s="7">
        <v>0</v>
      </c>
      <c r="AI974" s="7">
        <v>0</v>
      </c>
      <c r="AJ974" s="7">
        <v>0</v>
      </c>
      <c r="AK974" s="7">
        <v>0</v>
      </c>
      <c r="AL974" s="7">
        <v>0</v>
      </c>
      <c r="AM974" s="7">
        <v>0</v>
      </c>
      <c r="AN974" s="7">
        <v>0</v>
      </c>
      <c r="AO974" s="7">
        <v>0</v>
      </c>
      <c r="AP974" s="7">
        <v>0</v>
      </c>
      <c r="AQ974" s="7">
        <v>0</v>
      </c>
      <c r="AR974" s="7">
        <v>0</v>
      </c>
      <c r="AS974" s="7">
        <v>0</v>
      </c>
      <c r="AT974" s="7">
        <v>0</v>
      </c>
      <c r="AU974" s="7">
        <v>0</v>
      </c>
      <c r="AV974" s="7">
        <v>0</v>
      </c>
      <c r="AW974" s="7">
        <v>0</v>
      </c>
      <c r="AX974" s="7">
        <v>0</v>
      </c>
      <c r="AY974" s="7">
        <v>0</v>
      </c>
      <c r="AZ974" s="7">
        <v>0</v>
      </c>
      <c r="BA974" s="7">
        <v>0</v>
      </c>
      <c r="BB974" s="7">
        <v>0</v>
      </c>
      <c r="BC974" s="7">
        <v>0</v>
      </c>
      <c r="BD974" s="7">
        <v>0</v>
      </c>
      <c r="BE974" s="7">
        <v>0</v>
      </c>
    </row>
    <row r="975" spans="1:57" s="6" customFormat="1" x14ac:dyDescent="0.2">
      <c r="A975" s="1">
        <v>1361</v>
      </c>
      <c r="B975" s="2">
        <v>28395</v>
      </c>
      <c r="C975" s="2">
        <v>1111</v>
      </c>
      <c r="D975" s="18">
        <v>43216</v>
      </c>
      <c r="E975" s="1" t="s">
        <v>21</v>
      </c>
      <c r="F975" s="1" t="s">
        <v>110</v>
      </c>
      <c r="G975" s="16" t="s">
        <v>313</v>
      </c>
      <c r="H975" s="1">
        <v>0</v>
      </c>
      <c r="I975" s="5">
        <v>18163.478000000265</v>
      </c>
      <c r="J975" s="1">
        <v>100</v>
      </c>
      <c r="K975" s="1">
        <v>100</v>
      </c>
      <c r="L975" s="1">
        <v>0</v>
      </c>
      <c r="M975" s="1">
        <v>0</v>
      </c>
      <c r="N975" s="1">
        <v>100</v>
      </c>
      <c r="O975" s="1">
        <v>0</v>
      </c>
      <c r="P975" s="1">
        <v>0</v>
      </c>
      <c r="Q975" s="5">
        <v>100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</row>
    <row r="976" spans="1:57" s="13" customFormat="1" x14ac:dyDescent="0.2">
      <c r="A976" s="7">
        <v>1362</v>
      </c>
      <c r="B976" s="8">
        <v>28395</v>
      </c>
      <c r="C976" s="8">
        <v>1111</v>
      </c>
      <c r="D976" s="19">
        <v>43216</v>
      </c>
      <c r="E976" s="7" t="s">
        <v>24</v>
      </c>
      <c r="F976" s="7" t="s">
        <v>110</v>
      </c>
      <c r="G976" s="20" t="s">
        <v>595</v>
      </c>
      <c r="H976" s="7">
        <v>0</v>
      </c>
      <c r="I976" s="11">
        <v>18063.478000000265</v>
      </c>
      <c r="J976" s="7">
        <v>100</v>
      </c>
      <c r="K976" s="7">
        <v>100</v>
      </c>
      <c r="L976" s="7">
        <v>0</v>
      </c>
      <c r="M976" s="7">
        <v>0</v>
      </c>
      <c r="N976" s="7">
        <v>0</v>
      </c>
      <c r="O976" s="7">
        <v>100</v>
      </c>
      <c r="P976" s="7">
        <v>100</v>
      </c>
      <c r="Q976" s="11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7">
        <v>0</v>
      </c>
      <c r="AD976" s="7">
        <v>0</v>
      </c>
      <c r="AE976" s="7">
        <v>0</v>
      </c>
      <c r="AF976" s="7">
        <v>0</v>
      </c>
      <c r="AG976" s="7">
        <v>0</v>
      </c>
      <c r="AH976" s="7">
        <v>0</v>
      </c>
      <c r="AI976" s="7">
        <v>0</v>
      </c>
      <c r="AJ976" s="7">
        <v>0</v>
      </c>
      <c r="AK976" s="7">
        <v>0</v>
      </c>
      <c r="AL976" s="7">
        <v>0</v>
      </c>
      <c r="AM976" s="7">
        <v>0</v>
      </c>
      <c r="AN976" s="7">
        <v>0</v>
      </c>
      <c r="AO976" s="7">
        <v>0</v>
      </c>
      <c r="AP976" s="7">
        <v>0</v>
      </c>
      <c r="AQ976" s="7">
        <v>0</v>
      </c>
      <c r="AR976" s="7">
        <v>0</v>
      </c>
      <c r="AS976" s="7">
        <v>0</v>
      </c>
      <c r="AT976" s="7">
        <v>0</v>
      </c>
      <c r="AU976" s="7">
        <v>0</v>
      </c>
      <c r="AV976" s="7">
        <v>0</v>
      </c>
      <c r="AW976" s="7">
        <v>0</v>
      </c>
      <c r="AX976" s="7">
        <v>0</v>
      </c>
      <c r="AY976" s="7">
        <v>0</v>
      </c>
      <c r="AZ976" s="7">
        <v>0</v>
      </c>
      <c r="BA976" s="7">
        <v>0</v>
      </c>
      <c r="BB976" s="7">
        <v>0</v>
      </c>
      <c r="BC976" s="7">
        <v>0</v>
      </c>
      <c r="BD976" s="7">
        <v>0</v>
      </c>
      <c r="BE976" s="7">
        <v>0</v>
      </c>
    </row>
    <row r="977" spans="1:57" s="6" customFormat="1" x14ac:dyDescent="0.2">
      <c r="A977" s="1">
        <v>1363</v>
      </c>
      <c r="B977" s="2">
        <v>28395</v>
      </c>
      <c r="C977" s="2">
        <v>1001</v>
      </c>
      <c r="D977" s="18">
        <v>43216</v>
      </c>
      <c r="E977" s="1" t="s">
        <v>24</v>
      </c>
      <c r="F977" s="1" t="s">
        <v>22</v>
      </c>
      <c r="G977" s="16" t="s">
        <v>363</v>
      </c>
      <c r="H977" s="1">
        <v>0</v>
      </c>
      <c r="I977" s="5">
        <v>18313.478000000265</v>
      </c>
      <c r="J977" s="1">
        <v>250</v>
      </c>
      <c r="K977" s="1">
        <v>250</v>
      </c>
      <c r="L977" s="1">
        <v>250</v>
      </c>
      <c r="M977" s="1">
        <v>0</v>
      </c>
      <c r="N977" s="1">
        <v>0</v>
      </c>
      <c r="O977" s="1">
        <v>0</v>
      </c>
      <c r="P977" s="1">
        <v>0</v>
      </c>
      <c r="Q977" s="5">
        <v>250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</row>
    <row r="978" spans="1:57" s="13" customFormat="1" x14ac:dyDescent="0.2">
      <c r="A978" s="7">
        <v>1364</v>
      </c>
      <c r="B978" s="8">
        <v>28395</v>
      </c>
      <c r="C978" s="8">
        <v>6511</v>
      </c>
      <c r="D978" s="19">
        <v>43216</v>
      </c>
      <c r="E978" s="7" t="s">
        <v>3</v>
      </c>
      <c r="F978" s="7" t="s">
        <v>4</v>
      </c>
      <c r="G978" s="17" t="s">
        <v>660</v>
      </c>
      <c r="H978" s="7">
        <v>0</v>
      </c>
      <c r="I978" s="11">
        <v>-1486.5219999997353</v>
      </c>
      <c r="J978" s="7">
        <v>19800</v>
      </c>
      <c r="K978" s="7">
        <v>19800</v>
      </c>
      <c r="L978" s="7">
        <v>0</v>
      </c>
      <c r="M978" s="7">
        <v>0</v>
      </c>
      <c r="N978" s="7">
        <v>0</v>
      </c>
      <c r="O978" s="7">
        <v>0</v>
      </c>
      <c r="P978" s="7">
        <v>19800</v>
      </c>
      <c r="Q978" s="11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  <c r="W978" s="7">
        <v>19800</v>
      </c>
      <c r="X978" s="7">
        <v>0</v>
      </c>
      <c r="Y978" s="7">
        <v>0</v>
      </c>
      <c r="Z978" s="7">
        <v>0</v>
      </c>
      <c r="AA978" s="7">
        <v>0</v>
      </c>
      <c r="AB978" s="7">
        <v>0</v>
      </c>
      <c r="AC978" s="7">
        <v>0</v>
      </c>
      <c r="AD978" s="7">
        <v>0</v>
      </c>
      <c r="AE978" s="7">
        <v>0</v>
      </c>
      <c r="AF978" s="7">
        <v>0</v>
      </c>
      <c r="AG978" s="7">
        <v>0</v>
      </c>
      <c r="AH978" s="7">
        <v>0</v>
      </c>
      <c r="AI978" s="7">
        <v>0</v>
      </c>
      <c r="AJ978" s="7">
        <v>0</v>
      </c>
      <c r="AK978" s="7">
        <v>0</v>
      </c>
      <c r="AL978" s="7">
        <v>0</v>
      </c>
      <c r="AM978" s="7">
        <v>0</v>
      </c>
      <c r="AN978" s="7">
        <v>0</v>
      </c>
      <c r="AO978" s="7">
        <v>0</v>
      </c>
      <c r="AP978" s="7">
        <v>0</v>
      </c>
      <c r="AQ978" s="7">
        <v>0</v>
      </c>
      <c r="AR978" s="7">
        <v>0</v>
      </c>
      <c r="AS978" s="7">
        <v>0</v>
      </c>
      <c r="AT978" s="7">
        <v>0</v>
      </c>
      <c r="AU978" s="7">
        <v>0</v>
      </c>
      <c r="AV978" s="7">
        <v>0</v>
      </c>
      <c r="AW978" s="7">
        <v>0</v>
      </c>
      <c r="AX978" s="7">
        <v>0</v>
      </c>
      <c r="AY978" s="7">
        <v>0</v>
      </c>
      <c r="AZ978" s="7">
        <v>0</v>
      </c>
      <c r="BA978" s="7">
        <v>0</v>
      </c>
      <c r="BB978" s="7">
        <v>0</v>
      </c>
      <c r="BC978" s="7">
        <v>0</v>
      </c>
      <c r="BD978" s="7">
        <v>0</v>
      </c>
      <c r="BE978" s="7">
        <v>0</v>
      </c>
    </row>
    <row r="979" spans="1:57" s="6" customFormat="1" x14ac:dyDescent="0.2">
      <c r="A979" s="1">
        <v>1365</v>
      </c>
      <c r="B979" s="2">
        <v>28395</v>
      </c>
      <c r="C979" s="2">
        <v>6220</v>
      </c>
      <c r="D979" s="18">
        <v>43216</v>
      </c>
      <c r="E979" s="1" t="s">
        <v>10</v>
      </c>
      <c r="F979" s="1" t="s">
        <v>4</v>
      </c>
      <c r="G979" s="16" t="s">
        <v>661</v>
      </c>
      <c r="H979" s="1">
        <v>0</v>
      </c>
      <c r="I979" s="5">
        <v>-1496.5219999997353</v>
      </c>
      <c r="J979" s="1">
        <v>10</v>
      </c>
      <c r="K979" s="1">
        <v>10</v>
      </c>
      <c r="L979" s="1">
        <v>0</v>
      </c>
      <c r="M979" s="1">
        <v>0</v>
      </c>
      <c r="N979" s="1">
        <v>0</v>
      </c>
      <c r="O979" s="1">
        <v>0</v>
      </c>
      <c r="P979" s="1">
        <v>10</v>
      </c>
      <c r="Q979" s="5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10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</row>
    <row r="980" spans="1:57" s="13" customFormat="1" x14ac:dyDescent="0.2">
      <c r="A980" s="7">
        <v>1366</v>
      </c>
      <c r="B980" s="8">
        <v>28395</v>
      </c>
      <c r="C980" s="8">
        <v>5008</v>
      </c>
      <c r="D980" s="19">
        <v>43216</v>
      </c>
      <c r="E980" s="7" t="s">
        <v>62</v>
      </c>
      <c r="F980" s="7" t="s">
        <v>63</v>
      </c>
      <c r="G980" s="20" t="s">
        <v>662</v>
      </c>
      <c r="H980" s="7">
        <v>0</v>
      </c>
      <c r="I980" s="11">
        <v>38503.478000000265</v>
      </c>
      <c r="J980" s="7">
        <v>40000</v>
      </c>
      <c r="K980" s="7">
        <v>40000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11">
        <v>40000</v>
      </c>
      <c r="R980" s="7">
        <v>0</v>
      </c>
      <c r="S980" s="7">
        <v>0</v>
      </c>
      <c r="T980" s="7">
        <v>40000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  <c r="AC980" s="7">
        <v>0</v>
      </c>
      <c r="AD980" s="7">
        <v>0</v>
      </c>
      <c r="AE980" s="7">
        <v>0</v>
      </c>
      <c r="AF980" s="7">
        <v>0</v>
      </c>
      <c r="AG980" s="7">
        <v>0</v>
      </c>
      <c r="AH980" s="7">
        <v>0</v>
      </c>
      <c r="AI980" s="7">
        <v>0</v>
      </c>
      <c r="AJ980" s="7">
        <v>0</v>
      </c>
      <c r="AK980" s="7">
        <v>0</v>
      </c>
      <c r="AL980" s="7">
        <v>0</v>
      </c>
      <c r="AM980" s="7">
        <v>0</v>
      </c>
      <c r="AN980" s="7">
        <v>0</v>
      </c>
      <c r="AO980" s="7">
        <v>0</v>
      </c>
      <c r="AP980" s="7">
        <v>0</v>
      </c>
      <c r="AQ980" s="7">
        <v>0</v>
      </c>
      <c r="AR980" s="7">
        <v>0</v>
      </c>
      <c r="AS980" s="7">
        <v>0</v>
      </c>
      <c r="AT980" s="7">
        <v>0</v>
      </c>
      <c r="AU980" s="7">
        <v>0</v>
      </c>
      <c r="AV980" s="7">
        <v>0</v>
      </c>
      <c r="AW980" s="7">
        <v>0</v>
      </c>
      <c r="AX980" s="7">
        <v>0</v>
      </c>
      <c r="AY980" s="7">
        <v>0</v>
      </c>
      <c r="AZ980" s="7">
        <v>0</v>
      </c>
      <c r="BA980" s="7">
        <v>0</v>
      </c>
      <c r="BB980" s="7">
        <v>0</v>
      </c>
      <c r="BC980" s="7">
        <v>0</v>
      </c>
      <c r="BD980" s="7">
        <v>0</v>
      </c>
      <c r="BE980" s="7">
        <v>0</v>
      </c>
    </row>
    <row r="981" spans="1:57" s="6" customFormat="1" x14ac:dyDescent="0.2">
      <c r="A981" s="1">
        <v>1367</v>
      </c>
      <c r="B981" s="2">
        <v>28395</v>
      </c>
      <c r="C981" s="2">
        <v>6511</v>
      </c>
      <c r="D981" s="18">
        <v>43218</v>
      </c>
      <c r="E981" s="1" t="s">
        <v>3</v>
      </c>
      <c r="F981" s="1" t="s">
        <v>4</v>
      </c>
      <c r="G981" s="16" t="s">
        <v>663</v>
      </c>
      <c r="H981" s="1">
        <v>0</v>
      </c>
      <c r="I981" s="5">
        <v>37803.478000000265</v>
      </c>
      <c r="J981" s="1">
        <v>700</v>
      </c>
      <c r="K981" s="1">
        <v>700</v>
      </c>
      <c r="L981" s="1">
        <v>0</v>
      </c>
      <c r="M981" s="1">
        <v>0</v>
      </c>
      <c r="N981" s="1">
        <v>0</v>
      </c>
      <c r="O981" s="1">
        <v>0</v>
      </c>
      <c r="P981" s="1">
        <v>700</v>
      </c>
      <c r="Q981" s="5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700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</row>
    <row r="982" spans="1:57" s="13" customFormat="1" x14ac:dyDescent="0.2">
      <c r="A982" s="7">
        <v>1368</v>
      </c>
      <c r="B982" s="8">
        <v>28395</v>
      </c>
      <c r="C982" s="8">
        <v>6511</v>
      </c>
      <c r="D982" s="19">
        <v>43218</v>
      </c>
      <c r="E982" s="7" t="s">
        <v>3</v>
      </c>
      <c r="F982" s="7" t="s">
        <v>4</v>
      </c>
      <c r="G982" s="20" t="s">
        <v>664</v>
      </c>
      <c r="H982" s="7">
        <v>0</v>
      </c>
      <c r="I982" s="11">
        <v>37203.478000000265</v>
      </c>
      <c r="J982" s="7">
        <v>600</v>
      </c>
      <c r="K982" s="7">
        <v>600</v>
      </c>
      <c r="L982" s="7">
        <v>0</v>
      </c>
      <c r="M982" s="7">
        <v>0</v>
      </c>
      <c r="N982" s="7">
        <v>0</v>
      </c>
      <c r="O982" s="7">
        <v>0</v>
      </c>
      <c r="P982" s="7">
        <v>600</v>
      </c>
      <c r="Q982" s="11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600</v>
      </c>
      <c r="X982" s="7">
        <v>0</v>
      </c>
      <c r="Y982" s="7">
        <v>0</v>
      </c>
      <c r="Z982" s="7">
        <v>0</v>
      </c>
      <c r="AA982" s="7">
        <v>0</v>
      </c>
      <c r="AB982" s="7">
        <v>0</v>
      </c>
      <c r="AC982" s="7">
        <v>0</v>
      </c>
      <c r="AD982" s="7">
        <v>0</v>
      </c>
      <c r="AE982" s="7">
        <v>0</v>
      </c>
      <c r="AF982" s="7">
        <v>0</v>
      </c>
      <c r="AG982" s="7">
        <v>0</v>
      </c>
      <c r="AH982" s="7">
        <v>0</v>
      </c>
      <c r="AI982" s="7">
        <v>0</v>
      </c>
      <c r="AJ982" s="7">
        <v>0</v>
      </c>
      <c r="AK982" s="7">
        <v>0</v>
      </c>
      <c r="AL982" s="7">
        <v>0</v>
      </c>
      <c r="AM982" s="7">
        <v>0</v>
      </c>
      <c r="AN982" s="7">
        <v>0</v>
      </c>
      <c r="AO982" s="7">
        <v>0</v>
      </c>
      <c r="AP982" s="7">
        <v>0</v>
      </c>
      <c r="AQ982" s="7">
        <v>0</v>
      </c>
      <c r="AR982" s="7">
        <v>0</v>
      </c>
      <c r="AS982" s="7">
        <v>0</v>
      </c>
      <c r="AT982" s="7">
        <v>0</v>
      </c>
      <c r="AU982" s="7">
        <v>0</v>
      </c>
      <c r="AV982" s="7">
        <v>0</v>
      </c>
      <c r="AW982" s="7">
        <v>0</v>
      </c>
      <c r="AX982" s="7">
        <v>0</v>
      </c>
      <c r="AY982" s="7">
        <v>0</v>
      </c>
      <c r="AZ982" s="7">
        <v>0</v>
      </c>
      <c r="BA982" s="7">
        <v>0</v>
      </c>
      <c r="BB982" s="7">
        <v>0</v>
      </c>
      <c r="BC982" s="7">
        <v>0</v>
      </c>
      <c r="BD982" s="7">
        <v>0</v>
      </c>
      <c r="BE982" s="7">
        <v>0</v>
      </c>
    </row>
    <row r="983" spans="1:57" s="6" customFormat="1" x14ac:dyDescent="0.2">
      <c r="A983" s="1">
        <v>1369</v>
      </c>
      <c r="B983" s="2">
        <v>28395</v>
      </c>
      <c r="C983" s="2">
        <v>6511</v>
      </c>
      <c r="D983" s="18">
        <v>43218</v>
      </c>
      <c r="E983" s="1" t="s">
        <v>3</v>
      </c>
      <c r="F983" s="1" t="s">
        <v>4</v>
      </c>
      <c r="G983" s="16" t="s">
        <v>665</v>
      </c>
      <c r="H983" s="1">
        <v>0</v>
      </c>
      <c r="I983" s="5">
        <v>37078.478000000265</v>
      </c>
      <c r="J983" s="1">
        <v>125</v>
      </c>
      <c r="K983" s="1">
        <v>125</v>
      </c>
      <c r="L983" s="1">
        <v>0</v>
      </c>
      <c r="M983" s="1">
        <v>0</v>
      </c>
      <c r="N983" s="1">
        <v>0</v>
      </c>
      <c r="O983" s="1">
        <v>0</v>
      </c>
      <c r="P983" s="1">
        <v>125</v>
      </c>
      <c r="Q983" s="5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125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</row>
    <row r="984" spans="1:57" s="13" customFormat="1" x14ac:dyDescent="0.2">
      <c r="A984" s="7">
        <v>1370</v>
      </c>
      <c r="B984" s="8">
        <v>28395</v>
      </c>
      <c r="C984" s="8">
        <v>6511</v>
      </c>
      <c r="D984" s="19">
        <v>43218</v>
      </c>
      <c r="E984" s="7" t="s">
        <v>3</v>
      </c>
      <c r="F984" s="7" t="s">
        <v>4</v>
      </c>
      <c r="G984" s="20" t="s">
        <v>666</v>
      </c>
      <c r="H984" s="7">
        <v>0</v>
      </c>
      <c r="I984" s="11">
        <v>36918.478000000265</v>
      </c>
      <c r="J984" s="7">
        <v>160</v>
      </c>
      <c r="K984" s="7">
        <v>160</v>
      </c>
      <c r="L984" s="7">
        <v>0</v>
      </c>
      <c r="M984" s="7">
        <v>0</v>
      </c>
      <c r="N984" s="7">
        <v>0</v>
      </c>
      <c r="O984" s="7">
        <v>0</v>
      </c>
      <c r="P984" s="7">
        <v>160</v>
      </c>
      <c r="Q984" s="11">
        <v>0</v>
      </c>
      <c r="R984" s="7">
        <v>0</v>
      </c>
      <c r="S984" s="7">
        <v>0</v>
      </c>
      <c r="T984" s="7">
        <v>0</v>
      </c>
      <c r="U984" s="7">
        <v>0</v>
      </c>
      <c r="V984" s="7">
        <v>0</v>
      </c>
      <c r="W984" s="7">
        <v>160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  <c r="AC984" s="7">
        <v>0</v>
      </c>
      <c r="AD984" s="7">
        <v>0</v>
      </c>
      <c r="AE984" s="7">
        <v>0</v>
      </c>
      <c r="AF984" s="7">
        <v>0</v>
      </c>
      <c r="AG984" s="7">
        <v>0</v>
      </c>
      <c r="AH984" s="7">
        <v>0</v>
      </c>
      <c r="AI984" s="7">
        <v>0</v>
      </c>
      <c r="AJ984" s="7">
        <v>0</v>
      </c>
      <c r="AK984" s="7">
        <v>0</v>
      </c>
      <c r="AL984" s="7">
        <v>0</v>
      </c>
      <c r="AM984" s="7">
        <v>0</v>
      </c>
      <c r="AN984" s="7">
        <v>0</v>
      </c>
      <c r="AO984" s="7">
        <v>0</v>
      </c>
      <c r="AP984" s="7">
        <v>0</v>
      </c>
      <c r="AQ984" s="7">
        <v>0</v>
      </c>
      <c r="AR984" s="7">
        <v>0</v>
      </c>
      <c r="AS984" s="7">
        <v>0</v>
      </c>
      <c r="AT984" s="7">
        <v>0</v>
      </c>
      <c r="AU984" s="7">
        <v>0</v>
      </c>
      <c r="AV984" s="7">
        <v>0</v>
      </c>
      <c r="AW984" s="7">
        <v>0</v>
      </c>
      <c r="AX984" s="7">
        <v>0</v>
      </c>
      <c r="AY984" s="7">
        <v>0</v>
      </c>
      <c r="AZ984" s="7">
        <v>0</v>
      </c>
      <c r="BA984" s="7">
        <v>0</v>
      </c>
      <c r="BB984" s="7">
        <v>0</v>
      </c>
      <c r="BC984" s="7">
        <v>0</v>
      </c>
      <c r="BD984" s="7">
        <v>0</v>
      </c>
      <c r="BE984" s="7">
        <v>0</v>
      </c>
    </row>
    <row r="985" spans="1:57" s="6" customFormat="1" x14ac:dyDescent="0.2">
      <c r="A985" s="1">
        <v>1371</v>
      </c>
      <c r="B985" s="2">
        <v>28395</v>
      </c>
      <c r="C985" s="2">
        <v>6511</v>
      </c>
      <c r="D985" s="18">
        <v>43218</v>
      </c>
      <c r="E985" s="1" t="s">
        <v>3</v>
      </c>
      <c r="F985" s="1" t="s">
        <v>4</v>
      </c>
      <c r="G985" s="16" t="s">
        <v>667</v>
      </c>
      <c r="H985" s="1">
        <v>0</v>
      </c>
      <c r="I985" s="5">
        <v>36878.478000000265</v>
      </c>
      <c r="J985" s="1">
        <v>40</v>
      </c>
      <c r="K985" s="1">
        <v>40</v>
      </c>
      <c r="L985" s="1">
        <v>0</v>
      </c>
      <c r="M985" s="1">
        <v>0</v>
      </c>
      <c r="N985" s="1">
        <v>0</v>
      </c>
      <c r="O985" s="1">
        <v>0</v>
      </c>
      <c r="P985" s="1">
        <v>40</v>
      </c>
      <c r="Q985" s="5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40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</row>
    <row r="986" spans="1:57" s="13" customFormat="1" x14ac:dyDescent="0.2">
      <c r="A986" s="7">
        <v>1372</v>
      </c>
      <c r="B986" s="8">
        <v>28395</v>
      </c>
      <c r="C986" s="8">
        <v>6511</v>
      </c>
      <c r="D986" s="19">
        <v>43218</v>
      </c>
      <c r="E986" s="7" t="s">
        <v>3</v>
      </c>
      <c r="F986" s="7" t="s">
        <v>4</v>
      </c>
      <c r="G986" s="20" t="s">
        <v>667</v>
      </c>
      <c r="H986" s="7">
        <v>0</v>
      </c>
      <c r="I986" s="11">
        <v>36868.478000000265</v>
      </c>
      <c r="J986" s="7">
        <v>10</v>
      </c>
      <c r="K986" s="7">
        <v>10</v>
      </c>
      <c r="L986" s="7">
        <v>0</v>
      </c>
      <c r="M986" s="7">
        <v>0</v>
      </c>
      <c r="N986" s="7">
        <v>0</v>
      </c>
      <c r="O986" s="7">
        <v>0</v>
      </c>
      <c r="P986" s="7">
        <v>10</v>
      </c>
      <c r="Q986" s="11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10</v>
      </c>
      <c r="X986" s="7">
        <v>0</v>
      </c>
      <c r="Y986" s="7">
        <v>0</v>
      </c>
      <c r="Z986" s="7">
        <v>0</v>
      </c>
      <c r="AA986" s="7">
        <v>0</v>
      </c>
      <c r="AB986" s="7">
        <v>0</v>
      </c>
      <c r="AC986" s="7">
        <v>0</v>
      </c>
      <c r="AD986" s="7">
        <v>0</v>
      </c>
      <c r="AE986" s="7">
        <v>0</v>
      </c>
      <c r="AF986" s="7">
        <v>0</v>
      </c>
      <c r="AG986" s="7">
        <v>0</v>
      </c>
      <c r="AH986" s="7">
        <v>0</v>
      </c>
      <c r="AI986" s="7">
        <v>0</v>
      </c>
      <c r="AJ986" s="7">
        <v>0</v>
      </c>
      <c r="AK986" s="7">
        <v>0</v>
      </c>
      <c r="AL986" s="7">
        <v>0</v>
      </c>
      <c r="AM986" s="7">
        <v>0</v>
      </c>
      <c r="AN986" s="7">
        <v>0</v>
      </c>
      <c r="AO986" s="7">
        <v>0</v>
      </c>
      <c r="AP986" s="7">
        <v>0</v>
      </c>
      <c r="AQ986" s="7">
        <v>0</v>
      </c>
      <c r="AR986" s="7">
        <v>0</v>
      </c>
      <c r="AS986" s="7">
        <v>0</v>
      </c>
      <c r="AT986" s="7">
        <v>0</v>
      </c>
      <c r="AU986" s="7">
        <v>0</v>
      </c>
      <c r="AV986" s="7">
        <v>0</v>
      </c>
      <c r="AW986" s="7">
        <v>0</v>
      </c>
      <c r="AX986" s="7">
        <v>0</v>
      </c>
      <c r="AY986" s="7">
        <v>0</v>
      </c>
      <c r="AZ986" s="7">
        <v>0</v>
      </c>
      <c r="BA986" s="7">
        <v>0</v>
      </c>
      <c r="BB986" s="7">
        <v>0</v>
      </c>
      <c r="BC986" s="7">
        <v>0</v>
      </c>
      <c r="BD986" s="7">
        <v>0</v>
      </c>
      <c r="BE986" s="7">
        <v>0</v>
      </c>
    </row>
    <row r="987" spans="1:57" s="6" customFormat="1" x14ac:dyDescent="0.2">
      <c r="A987" s="1">
        <v>1373</v>
      </c>
      <c r="B987" s="2">
        <v>28395</v>
      </c>
      <c r="C987" s="2">
        <v>6511</v>
      </c>
      <c r="D987" s="18">
        <v>43218</v>
      </c>
      <c r="E987" s="1" t="s">
        <v>3</v>
      </c>
      <c r="F987" s="1" t="s">
        <v>4</v>
      </c>
      <c r="G987" s="16" t="s">
        <v>668</v>
      </c>
      <c r="H987" s="1">
        <v>0</v>
      </c>
      <c r="I987" s="5">
        <v>36357.478000000265</v>
      </c>
      <c r="J987" s="1">
        <v>511</v>
      </c>
      <c r="K987" s="1">
        <v>511</v>
      </c>
      <c r="L987" s="1">
        <v>0</v>
      </c>
      <c r="M987" s="1">
        <v>0</v>
      </c>
      <c r="N987" s="1">
        <v>0</v>
      </c>
      <c r="O987" s="1">
        <v>0</v>
      </c>
      <c r="P987" s="1">
        <v>511</v>
      </c>
      <c r="Q987" s="5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511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</row>
    <row r="988" spans="1:57" s="13" customFormat="1" x14ac:dyDescent="0.2">
      <c r="A988" s="7">
        <v>1374</v>
      </c>
      <c r="B988" s="8">
        <v>28395</v>
      </c>
      <c r="C988" s="8">
        <v>6511</v>
      </c>
      <c r="D988" s="19">
        <v>43218</v>
      </c>
      <c r="E988" s="7" t="s">
        <v>3</v>
      </c>
      <c r="F988" s="7" t="s">
        <v>4</v>
      </c>
      <c r="G988" s="20" t="s">
        <v>669</v>
      </c>
      <c r="H988" s="7">
        <v>0</v>
      </c>
      <c r="I988" s="11">
        <v>36257.478000000265</v>
      </c>
      <c r="J988" s="7">
        <v>100</v>
      </c>
      <c r="K988" s="7">
        <v>100</v>
      </c>
      <c r="L988" s="7">
        <v>0</v>
      </c>
      <c r="M988" s="7">
        <v>0</v>
      </c>
      <c r="N988" s="7">
        <v>0</v>
      </c>
      <c r="O988" s="7">
        <v>0</v>
      </c>
      <c r="P988" s="7">
        <v>100</v>
      </c>
      <c r="Q988" s="11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100</v>
      </c>
      <c r="X988" s="7">
        <v>0</v>
      </c>
      <c r="Y988" s="7">
        <v>0</v>
      </c>
      <c r="Z988" s="7">
        <v>0</v>
      </c>
      <c r="AA988" s="7">
        <v>0</v>
      </c>
      <c r="AB988" s="7">
        <v>0</v>
      </c>
      <c r="AC988" s="7">
        <v>0</v>
      </c>
      <c r="AD988" s="7">
        <v>0</v>
      </c>
      <c r="AE988" s="7">
        <v>0</v>
      </c>
      <c r="AF988" s="7">
        <v>0</v>
      </c>
      <c r="AG988" s="7">
        <v>0</v>
      </c>
      <c r="AH988" s="7">
        <v>0</v>
      </c>
      <c r="AI988" s="7">
        <v>0</v>
      </c>
      <c r="AJ988" s="7">
        <v>0</v>
      </c>
      <c r="AK988" s="7">
        <v>0</v>
      </c>
      <c r="AL988" s="7">
        <v>0</v>
      </c>
      <c r="AM988" s="7">
        <v>0</v>
      </c>
      <c r="AN988" s="7">
        <v>0</v>
      </c>
      <c r="AO988" s="7">
        <v>0</v>
      </c>
      <c r="AP988" s="7">
        <v>0</v>
      </c>
      <c r="AQ988" s="7">
        <v>0</v>
      </c>
      <c r="AR988" s="7">
        <v>0</v>
      </c>
      <c r="AS988" s="7">
        <v>0</v>
      </c>
      <c r="AT988" s="7">
        <v>0</v>
      </c>
      <c r="AU988" s="7">
        <v>0</v>
      </c>
      <c r="AV988" s="7">
        <v>0</v>
      </c>
      <c r="AW988" s="7">
        <v>0</v>
      </c>
      <c r="AX988" s="7">
        <v>0</v>
      </c>
      <c r="AY988" s="7">
        <v>0</v>
      </c>
      <c r="AZ988" s="7">
        <v>0</v>
      </c>
      <c r="BA988" s="7">
        <v>0</v>
      </c>
      <c r="BB988" s="7">
        <v>0</v>
      </c>
      <c r="BC988" s="7">
        <v>0</v>
      </c>
      <c r="BD988" s="7">
        <v>0</v>
      </c>
      <c r="BE988" s="7">
        <v>0</v>
      </c>
    </row>
    <row r="989" spans="1:57" s="6" customFormat="1" x14ac:dyDescent="0.2">
      <c r="A989" s="1">
        <v>1375</v>
      </c>
      <c r="B989" s="2">
        <v>28395</v>
      </c>
      <c r="C989" s="2">
        <v>6222</v>
      </c>
      <c r="D989" s="18">
        <v>43218</v>
      </c>
      <c r="E989" s="1" t="s">
        <v>6</v>
      </c>
      <c r="F989" s="1" t="s">
        <v>4</v>
      </c>
      <c r="G989" s="16" t="s">
        <v>670</v>
      </c>
      <c r="H989" s="1">
        <v>0</v>
      </c>
      <c r="I989" s="5">
        <v>36303.478000000265</v>
      </c>
      <c r="J989" s="1">
        <v>46</v>
      </c>
      <c r="K989" s="1">
        <v>46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5">
        <v>46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46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</row>
    <row r="990" spans="1:57" s="13" customFormat="1" x14ac:dyDescent="0.2">
      <c r="A990" s="7">
        <v>1376</v>
      </c>
      <c r="B990" s="8">
        <v>28395</v>
      </c>
      <c r="C990" s="8">
        <v>6220</v>
      </c>
      <c r="D990" s="19">
        <v>43218</v>
      </c>
      <c r="E990" s="7" t="s">
        <v>10</v>
      </c>
      <c r="F990" s="7" t="s">
        <v>4</v>
      </c>
      <c r="G990" s="20" t="s">
        <v>671</v>
      </c>
      <c r="H990" s="7">
        <v>0</v>
      </c>
      <c r="I990" s="11">
        <v>34303.478000000265</v>
      </c>
      <c r="J990" s="7">
        <v>2000</v>
      </c>
      <c r="K990" s="7">
        <v>2000</v>
      </c>
      <c r="L990" s="7">
        <v>0</v>
      </c>
      <c r="M990" s="7">
        <v>0</v>
      </c>
      <c r="N990" s="7">
        <v>0</v>
      </c>
      <c r="O990" s="7">
        <v>0</v>
      </c>
      <c r="P990" s="7">
        <v>2000</v>
      </c>
      <c r="Q990" s="11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2000</v>
      </c>
      <c r="X990" s="7">
        <v>0</v>
      </c>
      <c r="Y990" s="7">
        <v>0</v>
      </c>
      <c r="Z990" s="7">
        <v>0</v>
      </c>
      <c r="AA990" s="7">
        <v>0</v>
      </c>
      <c r="AB990" s="7">
        <v>0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v>0</v>
      </c>
      <c r="AI990" s="7">
        <v>0</v>
      </c>
      <c r="AJ990" s="7">
        <v>0</v>
      </c>
      <c r="AK990" s="7">
        <v>0</v>
      </c>
      <c r="AL990" s="7">
        <v>0</v>
      </c>
      <c r="AM990" s="7">
        <v>0</v>
      </c>
      <c r="AN990" s="7">
        <v>0</v>
      </c>
      <c r="AO990" s="7">
        <v>0</v>
      </c>
      <c r="AP990" s="7">
        <v>0</v>
      </c>
      <c r="AQ990" s="7">
        <v>0</v>
      </c>
      <c r="AR990" s="7">
        <v>0</v>
      </c>
      <c r="AS990" s="7">
        <v>0</v>
      </c>
      <c r="AT990" s="7">
        <v>0</v>
      </c>
      <c r="AU990" s="7">
        <v>0</v>
      </c>
      <c r="AV990" s="7">
        <v>0</v>
      </c>
      <c r="AW990" s="7">
        <v>0</v>
      </c>
      <c r="AX990" s="7">
        <v>0</v>
      </c>
      <c r="AY990" s="7">
        <v>0</v>
      </c>
      <c r="AZ990" s="7">
        <v>0</v>
      </c>
      <c r="BA990" s="7">
        <v>0</v>
      </c>
      <c r="BB990" s="7">
        <v>0</v>
      </c>
      <c r="BC990" s="7">
        <v>0</v>
      </c>
      <c r="BD990" s="7">
        <v>0</v>
      </c>
      <c r="BE990" s="7">
        <v>0</v>
      </c>
    </row>
    <row r="991" spans="1:57" s="6" customFormat="1" x14ac:dyDescent="0.2">
      <c r="A991" s="1">
        <v>1377</v>
      </c>
      <c r="B991" s="2">
        <v>28395</v>
      </c>
      <c r="C991" s="2">
        <v>1010</v>
      </c>
      <c r="D991" s="18">
        <v>43218</v>
      </c>
      <c r="E991" s="1" t="s">
        <v>21</v>
      </c>
      <c r="F991" s="1" t="s">
        <v>22</v>
      </c>
      <c r="G991" s="16" t="s">
        <v>23</v>
      </c>
      <c r="H991" s="1">
        <v>0</v>
      </c>
      <c r="I991" s="5">
        <v>34503.478000000265</v>
      </c>
      <c r="J991" s="1">
        <v>200</v>
      </c>
      <c r="K991" s="1">
        <v>200</v>
      </c>
      <c r="L991" s="1">
        <v>200</v>
      </c>
      <c r="M991" s="1">
        <v>0</v>
      </c>
      <c r="N991" s="1">
        <v>0</v>
      </c>
      <c r="O991" s="1">
        <v>0</v>
      </c>
      <c r="P991" s="1">
        <v>0</v>
      </c>
      <c r="Q991" s="5">
        <v>200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</row>
    <row r="992" spans="1:57" s="13" customFormat="1" x14ac:dyDescent="0.2">
      <c r="A992" s="7">
        <v>1378</v>
      </c>
      <c r="B992" s="8">
        <v>28395</v>
      </c>
      <c r="C992" s="8">
        <v>1114</v>
      </c>
      <c r="D992" s="19">
        <v>43218</v>
      </c>
      <c r="E992" s="7" t="s">
        <v>24</v>
      </c>
      <c r="F992" s="7" t="s">
        <v>110</v>
      </c>
      <c r="G992" s="20" t="s">
        <v>672</v>
      </c>
      <c r="H992" s="7">
        <v>0</v>
      </c>
      <c r="I992" s="11">
        <v>34303.478000000265</v>
      </c>
      <c r="J992" s="7">
        <v>200</v>
      </c>
      <c r="K992" s="7">
        <v>200</v>
      </c>
      <c r="L992" s="7">
        <v>0</v>
      </c>
      <c r="M992" s="7">
        <v>0</v>
      </c>
      <c r="N992" s="7">
        <v>0</v>
      </c>
      <c r="O992" s="7">
        <v>200</v>
      </c>
      <c r="P992" s="7">
        <v>200</v>
      </c>
      <c r="Q992" s="11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 s="7">
        <v>0</v>
      </c>
      <c r="AC992" s="7">
        <v>0</v>
      </c>
      <c r="AD992" s="7">
        <v>0</v>
      </c>
      <c r="AE992" s="7">
        <v>0</v>
      </c>
      <c r="AF992" s="7">
        <v>0</v>
      </c>
      <c r="AG992" s="7">
        <v>0</v>
      </c>
      <c r="AH992" s="7">
        <v>0</v>
      </c>
      <c r="AI992" s="7">
        <v>0</v>
      </c>
      <c r="AJ992" s="7">
        <v>0</v>
      </c>
      <c r="AK992" s="7">
        <v>0</v>
      </c>
      <c r="AL992" s="7">
        <v>0</v>
      </c>
      <c r="AM992" s="7">
        <v>0</v>
      </c>
      <c r="AN992" s="7">
        <v>0</v>
      </c>
      <c r="AO992" s="7">
        <v>0</v>
      </c>
      <c r="AP992" s="7">
        <v>0</v>
      </c>
      <c r="AQ992" s="7">
        <v>0</v>
      </c>
      <c r="AR992" s="7">
        <v>0</v>
      </c>
      <c r="AS992" s="7">
        <v>0</v>
      </c>
      <c r="AT992" s="7">
        <v>0</v>
      </c>
      <c r="AU992" s="7">
        <v>0</v>
      </c>
      <c r="AV992" s="7">
        <v>0</v>
      </c>
      <c r="AW992" s="7">
        <v>0</v>
      </c>
      <c r="AX992" s="7">
        <v>0</v>
      </c>
      <c r="AY992" s="7">
        <v>0</v>
      </c>
      <c r="AZ992" s="7">
        <v>0</v>
      </c>
      <c r="BA992" s="7">
        <v>0</v>
      </c>
      <c r="BB992" s="7">
        <v>0</v>
      </c>
      <c r="BC992" s="7">
        <v>0</v>
      </c>
      <c r="BD992" s="7">
        <v>0</v>
      </c>
      <c r="BE992" s="7">
        <v>0</v>
      </c>
    </row>
    <row r="993" spans="1:57" s="6" customFormat="1" x14ac:dyDescent="0.2">
      <c r="A993" s="1">
        <v>1379</v>
      </c>
      <c r="B993" s="2">
        <v>28395</v>
      </c>
      <c r="C993" s="2">
        <v>1001</v>
      </c>
      <c r="D993" s="18">
        <v>43218</v>
      </c>
      <c r="E993" s="1" t="s">
        <v>24</v>
      </c>
      <c r="F993" s="1" t="s">
        <v>22</v>
      </c>
      <c r="G993" s="16" t="s">
        <v>26</v>
      </c>
      <c r="H993" s="1">
        <v>0</v>
      </c>
      <c r="I993" s="5">
        <v>34053.478000000265</v>
      </c>
      <c r="J993" s="1">
        <v>250</v>
      </c>
      <c r="K993" s="1">
        <v>250</v>
      </c>
      <c r="L993" s="1">
        <v>0</v>
      </c>
      <c r="M993" s="1">
        <v>250</v>
      </c>
      <c r="N993" s="1">
        <v>0</v>
      </c>
      <c r="O993" s="1">
        <v>0</v>
      </c>
      <c r="P993" s="1">
        <v>250</v>
      </c>
      <c r="Q993" s="5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</row>
    <row r="994" spans="1:57" s="13" customFormat="1" x14ac:dyDescent="0.2">
      <c r="A994" s="7">
        <v>1380</v>
      </c>
      <c r="B994" s="8">
        <v>28395</v>
      </c>
      <c r="C994" s="8">
        <v>1111</v>
      </c>
      <c r="D994" s="19">
        <v>43218</v>
      </c>
      <c r="E994" s="7" t="s">
        <v>24</v>
      </c>
      <c r="F994" s="7" t="s">
        <v>110</v>
      </c>
      <c r="G994" s="20" t="s">
        <v>616</v>
      </c>
      <c r="H994" s="7">
        <v>0</v>
      </c>
      <c r="I994" s="11">
        <v>33853.478000000265</v>
      </c>
      <c r="J994" s="7">
        <v>200</v>
      </c>
      <c r="K994" s="7">
        <v>200</v>
      </c>
      <c r="L994" s="7">
        <v>0</v>
      </c>
      <c r="M994" s="7">
        <v>0</v>
      </c>
      <c r="N994" s="7">
        <v>0</v>
      </c>
      <c r="O994" s="7">
        <v>200</v>
      </c>
      <c r="P994" s="7">
        <v>200</v>
      </c>
      <c r="Q994" s="11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 s="7">
        <v>0</v>
      </c>
      <c r="AC994" s="7">
        <v>0</v>
      </c>
      <c r="AD994" s="7">
        <v>0</v>
      </c>
      <c r="AE994" s="7">
        <v>0</v>
      </c>
      <c r="AF994" s="7">
        <v>0</v>
      </c>
      <c r="AG994" s="7">
        <v>0</v>
      </c>
      <c r="AH994" s="7">
        <v>0</v>
      </c>
      <c r="AI994" s="7">
        <v>0</v>
      </c>
      <c r="AJ994" s="7">
        <v>0</v>
      </c>
      <c r="AK994" s="7">
        <v>0</v>
      </c>
      <c r="AL994" s="7">
        <v>0</v>
      </c>
      <c r="AM994" s="7">
        <v>0</v>
      </c>
      <c r="AN994" s="7">
        <v>0</v>
      </c>
      <c r="AO994" s="7">
        <v>0</v>
      </c>
      <c r="AP994" s="7">
        <v>0</v>
      </c>
      <c r="AQ994" s="7">
        <v>0</v>
      </c>
      <c r="AR994" s="7">
        <v>0</v>
      </c>
      <c r="AS994" s="7">
        <v>0</v>
      </c>
      <c r="AT994" s="7">
        <v>0</v>
      </c>
      <c r="AU994" s="7">
        <v>0</v>
      </c>
      <c r="AV994" s="7">
        <v>0</v>
      </c>
      <c r="AW994" s="7">
        <v>0</v>
      </c>
      <c r="AX994" s="7">
        <v>0</v>
      </c>
      <c r="AY994" s="7">
        <v>0</v>
      </c>
      <c r="AZ994" s="7">
        <v>0</v>
      </c>
      <c r="BA994" s="7">
        <v>0</v>
      </c>
      <c r="BB994" s="7">
        <v>0</v>
      </c>
      <c r="BC994" s="7">
        <v>0</v>
      </c>
      <c r="BD994" s="7">
        <v>0</v>
      </c>
      <c r="BE994" s="7">
        <v>0</v>
      </c>
    </row>
    <row r="995" spans="1:57" s="6" customFormat="1" x14ac:dyDescent="0.2">
      <c r="A995" s="1">
        <v>1381</v>
      </c>
      <c r="B995" s="2">
        <v>28395</v>
      </c>
      <c r="C995" s="2">
        <v>6220</v>
      </c>
      <c r="D995" s="18">
        <v>43218</v>
      </c>
      <c r="E995" s="1" t="s">
        <v>10</v>
      </c>
      <c r="F995" s="1" t="s">
        <v>4</v>
      </c>
      <c r="G995" s="16" t="s">
        <v>673</v>
      </c>
      <c r="H995" s="1">
        <v>0</v>
      </c>
      <c r="I995" s="5">
        <v>33833.478000000265</v>
      </c>
      <c r="J995" s="1">
        <v>20</v>
      </c>
      <c r="K995" s="1">
        <v>20</v>
      </c>
      <c r="L995" s="1">
        <v>0</v>
      </c>
      <c r="M995" s="1">
        <v>0</v>
      </c>
      <c r="N995" s="1">
        <v>0</v>
      </c>
      <c r="O995" s="1">
        <v>0</v>
      </c>
      <c r="P995" s="1">
        <v>20</v>
      </c>
      <c r="Q995" s="5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20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</row>
    <row r="996" spans="1:57" s="13" customFormat="1" x14ac:dyDescent="0.2">
      <c r="A996" s="7">
        <v>1382</v>
      </c>
      <c r="B996" s="8">
        <v>28395</v>
      </c>
      <c r="C996" s="8">
        <v>1111</v>
      </c>
      <c r="D996" s="19">
        <v>43218</v>
      </c>
      <c r="E996" s="7" t="s">
        <v>21</v>
      </c>
      <c r="F996" s="7" t="s">
        <v>110</v>
      </c>
      <c r="G996" s="20" t="s">
        <v>313</v>
      </c>
      <c r="H996" s="7">
        <v>0</v>
      </c>
      <c r="I996" s="11">
        <v>33843.478000000265</v>
      </c>
      <c r="J996" s="7">
        <v>10</v>
      </c>
      <c r="K996" s="7">
        <v>10</v>
      </c>
      <c r="L996" s="7">
        <v>0</v>
      </c>
      <c r="M996" s="7">
        <v>0</v>
      </c>
      <c r="N996" s="7">
        <v>10</v>
      </c>
      <c r="O996" s="7">
        <v>0</v>
      </c>
      <c r="P996" s="7">
        <v>0</v>
      </c>
      <c r="Q996" s="11">
        <v>10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0</v>
      </c>
      <c r="AA996" s="7">
        <v>0</v>
      </c>
      <c r="AB996" s="7">
        <v>0</v>
      </c>
      <c r="AC996" s="7">
        <v>0</v>
      </c>
      <c r="AD996" s="7">
        <v>0</v>
      </c>
      <c r="AE996" s="7">
        <v>0</v>
      </c>
      <c r="AF996" s="7">
        <v>0</v>
      </c>
      <c r="AG996" s="7">
        <v>0</v>
      </c>
      <c r="AH996" s="7">
        <v>0</v>
      </c>
      <c r="AI996" s="7">
        <v>0</v>
      </c>
      <c r="AJ996" s="7">
        <v>0</v>
      </c>
      <c r="AK996" s="7">
        <v>0</v>
      </c>
      <c r="AL996" s="7">
        <v>0</v>
      </c>
      <c r="AM996" s="7">
        <v>0</v>
      </c>
      <c r="AN996" s="7">
        <v>0</v>
      </c>
      <c r="AO996" s="7">
        <v>0</v>
      </c>
      <c r="AP996" s="7">
        <v>0</v>
      </c>
      <c r="AQ996" s="7">
        <v>0</v>
      </c>
      <c r="AR996" s="7">
        <v>0</v>
      </c>
      <c r="AS996" s="7">
        <v>0</v>
      </c>
      <c r="AT996" s="7">
        <v>0</v>
      </c>
      <c r="AU996" s="7">
        <v>0</v>
      </c>
      <c r="AV996" s="7">
        <v>0</v>
      </c>
      <c r="AW996" s="7">
        <v>0</v>
      </c>
      <c r="AX996" s="7">
        <v>0</v>
      </c>
      <c r="AY996" s="7">
        <v>0</v>
      </c>
      <c r="AZ996" s="7">
        <v>0</v>
      </c>
      <c r="BA996" s="7">
        <v>0</v>
      </c>
      <c r="BB996" s="7">
        <v>0</v>
      </c>
      <c r="BC996" s="7">
        <v>0</v>
      </c>
      <c r="BD996" s="7">
        <v>0</v>
      </c>
      <c r="BE996" s="7">
        <v>0</v>
      </c>
    </row>
    <row r="997" spans="1:57" s="6" customFormat="1" x14ac:dyDescent="0.2">
      <c r="A997" s="1">
        <v>1383</v>
      </c>
      <c r="B997" s="2">
        <v>28395</v>
      </c>
      <c r="C997" s="2">
        <v>6801</v>
      </c>
      <c r="D997" s="18">
        <v>43218</v>
      </c>
      <c r="E997" s="1" t="s">
        <v>10</v>
      </c>
      <c r="F997" s="1" t="s">
        <v>4</v>
      </c>
      <c r="G997" s="16" t="s">
        <v>612</v>
      </c>
      <c r="H997" s="1">
        <v>0</v>
      </c>
      <c r="I997" s="5">
        <v>33283.478000000265</v>
      </c>
      <c r="J997" s="1">
        <v>560</v>
      </c>
      <c r="K997" s="1">
        <v>560</v>
      </c>
      <c r="L997" s="1">
        <v>0</v>
      </c>
      <c r="M997" s="1">
        <v>0</v>
      </c>
      <c r="N997" s="1">
        <v>0</v>
      </c>
      <c r="O997" s="1">
        <v>0</v>
      </c>
      <c r="P997" s="1">
        <v>560</v>
      </c>
      <c r="Q997" s="5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560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</row>
    <row r="998" spans="1:57" s="13" customFormat="1" x14ac:dyDescent="0.2">
      <c r="A998" s="7">
        <v>1384</v>
      </c>
      <c r="B998" s="8">
        <v>28395</v>
      </c>
      <c r="C998" s="8">
        <v>6511</v>
      </c>
      <c r="D998" s="19">
        <v>43219</v>
      </c>
      <c r="E998" s="7" t="s">
        <v>3</v>
      </c>
      <c r="F998" s="7" t="s">
        <v>4</v>
      </c>
      <c r="G998" s="17" t="s">
        <v>674</v>
      </c>
      <c r="H998" s="7">
        <v>0</v>
      </c>
      <c r="I998" s="11">
        <v>16523.478000000265</v>
      </c>
      <c r="J998" s="7">
        <v>16760</v>
      </c>
      <c r="K998" s="7">
        <v>16760</v>
      </c>
      <c r="L998" s="7">
        <v>0</v>
      </c>
      <c r="M998" s="7">
        <v>0</v>
      </c>
      <c r="N998" s="7">
        <v>0</v>
      </c>
      <c r="O998" s="7">
        <v>0</v>
      </c>
      <c r="P998" s="7">
        <v>16760</v>
      </c>
      <c r="Q998" s="11">
        <v>0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  <c r="W998" s="7">
        <v>16760</v>
      </c>
      <c r="X998" s="7">
        <v>0</v>
      </c>
      <c r="Y998" s="7">
        <v>0</v>
      </c>
      <c r="Z998" s="7">
        <v>0</v>
      </c>
      <c r="AA998" s="7">
        <v>0</v>
      </c>
      <c r="AB998" s="7">
        <v>0</v>
      </c>
      <c r="AC998" s="7">
        <v>0</v>
      </c>
      <c r="AD998" s="7">
        <v>0</v>
      </c>
      <c r="AE998" s="7">
        <v>0</v>
      </c>
      <c r="AF998" s="7">
        <v>0</v>
      </c>
      <c r="AG998" s="7">
        <v>0</v>
      </c>
      <c r="AH998" s="7">
        <v>0</v>
      </c>
      <c r="AI998" s="7">
        <v>0</v>
      </c>
      <c r="AJ998" s="7">
        <v>0</v>
      </c>
      <c r="AK998" s="7">
        <v>0</v>
      </c>
      <c r="AL998" s="7">
        <v>0</v>
      </c>
      <c r="AM998" s="7">
        <v>0</v>
      </c>
      <c r="AN998" s="7">
        <v>0</v>
      </c>
      <c r="AO998" s="7">
        <v>0</v>
      </c>
      <c r="AP998" s="7">
        <v>0</v>
      </c>
      <c r="AQ998" s="7">
        <v>0</v>
      </c>
      <c r="AR998" s="7">
        <v>0</v>
      </c>
      <c r="AS998" s="7">
        <v>0</v>
      </c>
      <c r="AT998" s="7">
        <v>0</v>
      </c>
      <c r="AU998" s="7">
        <v>0</v>
      </c>
      <c r="AV998" s="7">
        <v>0</v>
      </c>
      <c r="AW998" s="7">
        <v>0</v>
      </c>
      <c r="AX998" s="7">
        <v>0</v>
      </c>
      <c r="AY998" s="7">
        <v>0</v>
      </c>
      <c r="AZ998" s="7">
        <v>0</v>
      </c>
      <c r="BA998" s="7">
        <v>0</v>
      </c>
      <c r="BB998" s="7">
        <v>0</v>
      </c>
      <c r="BC998" s="7">
        <v>0</v>
      </c>
      <c r="BD998" s="7">
        <v>0</v>
      </c>
      <c r="BE998" s="7">
        <v>0</v>
      </c>
    </row>
    <row r="999" spans="1:57" s="6" customFormat="1" x14ac:dyDescent="0.2">
      <c r="A999" s="1">
        <v>1385</v>
      </c>
      <c r="B999" s="2">
        <v>28395</v>
      </c>
      <c r="C999" s="2">
        <v>6220</v>
      </c>
      <c r="D999" s="18">
        <v>43219</v>
      </c>
      <c r="E999" s="1" t="s">
        <v>10</v>
      </c>
      <c r="F999" s="1" t="s">
        <v>4</v>
      </c>
      <c r="G999" s="16" t="s">
        <v>675</v>
      </c>
      <c r="H999" s="1">
        <v>0</v>
      </c>
      <c r="I999" s="5">
        <v>16494.478000000265</v>
      </c>
      <c r="J999" s="1">
        <v>29</v>
      </c>
      <c r="K999" s="1">
        <v>29</v>
      </c>
      <c r="L999" s="1">
        <v>0</v>
      </c>
      <c r="M999" s="1">
        <v>0</v>
      </c>
      <c r="N999" s="1">
        <v>0</v>
      </c>
      <c r="O999" s="1">
        <v>0</v>
      </c>
      <c r="P999" s="1">
        <v>29</v>
      </c>
      <c r="Q999" s="5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29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</row>
    <row r="1000" spans="1:57" s="13" customFormat="1" x14ac:dyDescent="0.2">
      <c r="A1000" s="7">
        <v>1386</v>
      </c>
      <c r="B1000" s="8">
        <v>28395</v>
      </c>
      <c r="C1000" s="8">
        <v>6220</v>
      </c>
      <c r="D1000" s="19">
        <v>43219</v>
      </c>
      <c r="E1000" s="7" t="s">
        <v>10</v>
      </c>
      <c r="F1000" s="7" t="s">
        <v>4</v>
      </c>
      <c r="G1000" s="20" t="s">
        <v>676</v>
      </c>
      <c r="H1000" s="7">
        <v>0</v>
      </c>
      <c r="I1000" s="11">
        <v>16394.478000000265</v>
      </c>
      <c r="J1000" s="7">
        <v>100</v>
      </c>
      <c r="K1000" s="7">
        <v>100</v>
      </c>
      <c r="L1000" s="7">
        <v>0</v>
      </c>
      <c r="M1000" s="7">
        <v>0</v>
      </c>
      <c r="N1000" s="7">
        <v>0</v>
      </c>
      <c r="O1000" s="7">
        <v>0</v>
      </c>
      <c r="P1000" s="7">
        <v>100</v>
      </c>
      <c r="Q1000" s="11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7">
        <v>100</v>
      </c>
      <c r="X1000" s="7">
        <v>0</v>
      </c>
      <c r="Y1000" s="7">
        <v>0</v>
      </c>
      <c r="Z1000" s="7">
        <v>0</v>
      </c>
      <c r="AA1000" s="7">
        <v>0</v>
      </c>
      <c r="AB1000" s="7">
        <v>0</v>
      </c>
      <c r="AC1000" s="7">
        <v>0</v>
      </c>
      <c r="AD1000" s="7">
        <v>0</v>
      </c>
      <c r="AE1000" s="7">
        <v>0</v>
      </c>
      <c r="AF1000" s="7">
        <v>0</v>
      </c>
      <c r="AG1000" s="7">
        <v>0</v>
      </c>
      <c r="AH1000" s="7">
        <v>0</v>
      </c>
      <c r="AI1000" s="7">
        <v>0</v>
      </c>
      <c r="AJ1000" s="7">
        <v>0</v>
      </c>
      <c r="AK1000" s="7">
        <v>0</v>
      </c>
      <c r="AL1000" s="7">
        <v>0</v>
      </c>
      <c r="AM1000" s="7">
        <v>0</v>
      </c>
      <c r="AN1000" s="7">
        <v>0</v>
      </c>
      <c r="AO1000" s="7">
        <v>0</v>
      </c>
      <c r="AP1000" s="7">
        <v>0</v>
      </c>
      <c r="AQ1000" s="7">
        <v>0</v>
      </c>
      <c r="AR1000" s="7">
        <v>0</v>
      </c>
      <c r="AS1000" s="7">
        <v>0</v>
      </c>
      <c r="AT1000" s="7">
        <v>0</v>
      </c>
      <c r="AU1000" s="7">
        <v>0</v>
      </c>
      <c r="AV1000" s="7">
        <v>0</v>
      </c>
      <c r="AW1000" s="7">
        <v>0</v>
      </c>
      <c r="AX1000" s="7">
        <v>0</v>
      </c>
      <c r="AY1000" s="7">
        <v>0</v>
      </c>
      <c r="AZ1000" s="7">
        <v>0</v>
      </c>
      <c r="BA1000" s="7">
        <v>0</v>
      </c>
      <c r="BB1000" s="7">
        <v>0</v>
      </c>
      <c r="BC1000" s="7">
        <v>0</v>
      </c>
      <c r="BD1000" s="7">
        <v>0</v>
      </c>
      <c r="BE1000" s="7">
        <v>0</v>
      </c>
    </row>
    <row r="1001" spans="1:57" s="6" customFormat="1" x14ac:dyDescent="0.2">
      <c r="A1001" s="1">
        <v>1387</v>
      </c>
      <c r="B1001" s="2">
        <v>28395</v>
      </c>
      <c r="C1001" s="2">
        <v>1111</v>
      </c>
      <c r="D1001" s="18">
        <v>43220</v>
      </c>
      <c r="E1001" s="1" t="s">
        <v>24</v>
      </c>
      <c r="F1001" s="1" t="s">
        <v>110</v>
      </c>
      <c r="G1001" s="16" t="s">
        <v>314</v>
      </c>
      <c r="H1001" s="1">
        <v>0</v>
      </c>
      <c r="I1001" s="5">
        <v>9394.4780000002647</v>
      </c>
      <c r="J1001" s="1">
        <v>7000</v>
      </c>
      <c r="K1001" s="1">
        <v>7000</v>
      </c>
      <c r="L1001" s="1">
        <v>0</v>
      </c>
      <c r="M1001" s="1">
        <v>0</v>
      </c>
      <c r="N1001" s="1">
        <v>0</v>
      </c>
      <c r="O1001" s="1">
        <v>7000</v>
      </c>
      <c r="P1001" s="1">
        <v>7000</v>
      </c>
      <c r="Q1001" s="5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</row>
    <row r="1002" spans="1:57" s="13" customFormat="1" x14ac:dyDescent="0.2">
      <c r="A1002" s="7">
        <v>1388</v>
      </c>
      <c r="B1002" s="8">
        <v>28395</v>
      </c>
      <c r="C1002" s="8">
        <v>1111</v>
      </c>
      <c r="D1002" s="19">
        <v>43220</v>
      </c>
      <c r="E1002" s="7" t="s">
        <v>24</v>
      </c>
      <c r="F1002" s="7" t="s">
        <v>110</v>
      </c>
      <c r="G1002" s="20" t="s">
        <v>314</v>
      </c>
      <c r="H1002" s="7">
        <v>0</v>
      </c>
      <c r="I1002" s="11">
        <v>8294.4780000002647</v>
      </c>
      <c r="J1002" s="7">
        <v>1100</v>
      </c>
      <c r="K1002" s="7">
        <v>1100</v>
      </c>
      <c r="L1002" s="7">
        <v>0</v>
      </c>
      <c r="M1002" s="7">
        <v>0</v>
      </c>
      <c r="N1002" s="7">
        <v>0</v>
      </c>
      <c r="O1002" s="7">
        <v>1100</v>
      </c>
      <c r="P1002" s="7">
        <v>1100</v>
      </c>
      <c r="Q1002" s="11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v>0</v>
      </c>
      <c r="AB1002" s="7">
        <v>0</v>
      </c>
      <c r="AC1002" s="7">
        <v>0</v>
      </c>
      <c r="AD1002" s="7">
        <v>0</v>
      </c>
      <c r="AE1002" s="7">
        <v>0</v>
      </c>
      <c r="AF1002" s="7">
        <v>0</v>
      </c>
      <c r="AG1002" s="7">
        <v>0</v>
      </c>
      <c r="AH1002" s="7">
        <v>0</v>
      </c>
      <c r="AI1002" s="7">
        <v>0</v>
      </c>
      <c r="AJ1002" s="7">
        <v>0</v>
      </c>
      <c r="AK1002" s="7">
        <v>0</v>
      </c>
      <c r="AL1002" s="7">
        <v>0</v>
      </c>
      <c r="AM1002" s="7">
        <v>0</v>
      </c>
      <c r="AN1002" s="7">
        <v>0</v>
      </c>
      <c r="AO1002" s="7">
        <v>0</v>
      </c>
      <c r="AP1002" s="7">
        <v>0</v>
      </c>
      <c r="AQ1002" s="7">
        <v>0</v>
      </c>
      <c r="AR1002" s="7">
        <v>0</v>
      </c>
      <c r="AS1002" s="7">
        <v>0</v>
      </c>
      <c r="AT1002" s="7">
        <v>0</v>
      </c>
      <c r="AU1002" s="7">
        <v>0</v>
      </c>
      <c r="AV1002" s="7">
        <v>0</v>
      </c>
      <c r="AW1002" s="7">
        <v>0</v>
      </c>
      <c r="AX1002" s="7">
        <v>0</v>
      </c>
      <c r="AY1002" s="7">
        <v>0</v>
      </c>
      <c r="AZ1002" s="7">
        <v>0</v>
      </c>
      <c r="BA1002" s="7">
        <v>0</v>
      </c>
      <c r="BB1002" s="7">
        <v>0</v>
      </c>
      <c r="BC1002" s="7">
        <v>0</v>
      </c>
      <c r="BD1002" s="7">
        <v>0</v>
      </c>
      <c r="BE1002" s="7">
        <v>0</v>
      </c>
    </row>
    <row r="1003" spans="1:57" s="6" customFormat="1" x14ac:dyDescent="0.2">
      <c r="A1003" s="1">
        <v>1389</v>
      </c>
      <c r="B1003" s="2">
        <v>28395</v>
      </c>
      <c r="C1003" s="2">
        <v>1111</v>
      </c>
      <c r="D1003" s="18">
        <v>43220</v>
      </c>
      <c r="E1003" s="1" t="s">
        <v>21</v>
      </c>
      <c r="F1003" s="1" t="s">
        <v>110</v>
      </c>
      <c r="G1003" s="16" t="s">
        <v>313</v>
      </c>
      <c r="H1003" s="1">
        <v>0</v>
      </c>
      <c r="I1003" s="5">
        <v>16394.478000000265</v>
      </c>
      <c r="J1003" s="1">
        <v>8100</v>
      </c>
      <c r="K1003" s="1">
        <v>8100</v>
      </c>
      <c r="L1003" s="1">
        <v>0</v>
      </c>
      <c r="M1003" s="1">
        <v>0</v>
      </c>
      <c r="N1003" s="1">
        <v>8100</v>
      </c>
      <c r="O1003" s="1">
        <v>0</v>
      </c>
      <c r="P1003" s="1">
        <v>0</v>
      </c>
      <c r="Q1003" s="5">
        <v>8100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</row>
    <row r="1004" spans="1:57" s="13" customFormat="1" x14ac:dyDescent="0.2">
      <c r="A1004" s="7">
        <v>1390</v>
      </c>
      <c r="B1004" s="8">
        <v>28395</v>
      </c>
      <c r="C1004" s="8">
        <v>1125</v>
      </c>
      <c r="D1004" s="19">
        <v>43220</v>
      </c>
      <c r="E1004" s="7" t="s">
        <v>24</v>
      </c>
      <c r="F1004" s="7" t="s">
        <v>110</v>
      </c>
      <c r="G1004" s="20" t="s">
        <v>658</v>
      </c>
      <c r="H1004" s="7">
        <v>0</v>
      </c>
      <c r="I1004" s="11">
        <v>13994.478000000265</v>
      </c>
      <c r="J1004" s="7">
        <v>2400</v>
      </c>
      <c r="K1004" s="7">
        <v>2400</v>
      </c>
      <c r="L1004" s="7">
        <v>0</v>
      </c>
      <c r="M1004" s="7">
        <v>0</v>
      </c>
      <c r="N1004" s="7">
        <v>0</v>
      </c>
      <c r="O1004" s="7">
        <v>2400</v>
      </c>
      <c r="P1004" s="7">
        <v>2400</v>
      </c>
      <c r="Q1004" s="11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>
        <v>0</v>
      </c>
      <c r="AC1004" s="7">
        <v>0</v>
      </c>
      <c r="AD1004" s="7">
        <v>0</v>
      </c>
      <c r="AE1004" s="7">
        <v>0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0</v>
      </c>
      <c r="AL1004" s="7">
        <v>0</v>
      </c>
      <c r="AM1004" s="7">
        <v>0</v>
      </c>
      <c r="AN1004" s="7">
        <v>0</v>
      </c>
      <c r="AO1004" s="7">
        <v>0</v>
      </c>
      <c r="AP1004" s="7">
        <v>0</v>
      </c>
      <c r="AQ1004" s="7">
        <v>0</v>
      </c>
      <c r="AR1004" s="7">
        <v>0</v>
      </c>
      <c r="AS1004" s="7">
        <v>0</v>
      </c>
      <c r="AT1004" s="7">
        <v>0</v>
      </c>
      <c r="AU1004" s="7">
        <v>0</v>
      </c>
      <c r="AV1004" s="7">
        <v>0</v>
      </c>
      <c r="AW1004" s="7">
        <v>0</v>
      </c>
      <c r="AX1004" s="7">
        <v>0</v>
      </c>
      <c r="AY1004" s="7">
        <v>0</v>
      </c>
      <c r="AZ1004" s="7">
        <v>0</v>
      </c>
      <c r="BA1004" s="7">
        <v>0</v>
      </c>
      <c r="BB1004" s="7">
        <v>0</v>
      </c>
      <c r="BC1004" s="7">
        <v>0</v>
      </c>
      <c r="BD1004" s="7">
        <v>0</v>
      </c>
      <c r="BE1004" s="7">
        <v>0</v>
      </c>
    </row>
    <row r="1005" spans="1:57" s="6" customFormat="1" x14ac:dyDescent="0.2">
      <c r="A1005" s="1">
        <v>1391</v>
      </c>
      <c r="B1005" s="2">
        <v>28395</v>
      </c>
      <c r="C1005" s="2">
        <v>6220</v>
      </c>
      <c r="D1005" s="18">
        <v>43220</v>
      </c>
      <c r="E1005" s="1" t="s">
        <v>10</v>
      </c>
      <c r="F1005" s="1" t="s">
        <v>4</v>
      </c>
      <c r="G1005" s="16" t="s">
        <v>673</v>
      </c>
      <c r="H1005" s="1">
        <v>0</v>
      </c>
      <c r="I1005" s="5">
        <v>13839.478000000265</v>
      </c>
      <c r="J1005" s="1">
        <v>155</v>
      </c>
      <c r="K1005" s="1">
        <v>155</v>
      </c>
      <c r="L1005" s="1">
        <v>0</v>
      </c>
      <c r="M1005" s="1">
        <v>0</v>
      </c>
      <c r="N1005" s="1">
        <v>0</v>
      </c>
      <c r="O1005" s="1">
        <v>0</v>
      </c>
      <c r="P1005" s="1">
        <v>155</v>
      </c>
      <c r="Q1005" s="5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155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</row>
    <row r="1006" spans="1:57" s="13" customFormat="1" x14ac:dyDescent="0.2">
      <c r="A1006" s="7">
        <v>1392</v>
      </c>
      <c r="B1006" s="8">
        <v>28395</v>
      </c>
      <c r="C1006" s="8">
        <v>6506</v>
      </c>
      <c r="D1006" s="19">
        <v>43220</v>
      </c>
      <c r="E1006" s="7" t="s">
        <v>3</v>
      </c>
      <c r="F1006" s="7" t="s">
        <v>4</v>
      </c>
      <c r="G1006" s="20" t="s">
        <v>454</v>
      </c>
      <c r="H1006" s="7">
        <v>0</v>
      </c>
      <c r="I1006" s="11">
        <v>13429.478000000265</v>
      </c>
      <c r="J1006" s="7">
        <v>410</v>
      </c>
      <c r="K1006" s="7">
        <v>410</v>
      </c>
      <c r="L1006" s="7">
        <v>0</v>
      </c>
      <c r="M1006" s="7">
        <v>0</v>
      </c>
      <c r="N1006" s="7">
        <v>0</v>
      </c>
      <c r="O1006" s="7">
        <v>0</v>
      </c>
      <c r="P1006" s="7">
        <v>410</v>
      </c>
      <c r="Q1006" s="11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7">
        <v>410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  <c r="AC1006" s="7">
        <v>0</v>
      </c>
      <c r="AD1006" s="7">
        <v>0</v>
      </c>
      <c r="AE1006" s="7">
        <v>0</v>
      </c>
      <c r="AF1006" s="7">
        <v>0</v>
      </c>
      <c r="AG1006" s="7">
        <v>0</v>
      </c>
      <c r="AH1006" s="7">
        <v>0</v>
      </c>
      <c r="AI1006" s="7">
        <v>0</v>
      </c>
      <c r="AJ1006" s="7">
        <v>0</v>
      </c>
      <c r="AK1006" s="7">
        <v>0</v>
      </c>
      <c r="AL1006" s="7">
        <v>0</v>
      </c>
      <c r="AM1006" s="7">
        <v>0</v>
      </c>
      <c r="AN1006" s="7">
        <v>0</v>
      </c>
      <c r="AO1006" s="7">
        <v>0</v>
      </c>
      <c r="AP1006" s="7">
        <v>0</v>
      </c>
      <c r="AQ1006" s="7">
        <v>0</v>
      </c>
      <c r="AR1006" s="7">
        <v>0</v>
      </c>
      <c r="AS1006" s="7">
        <v>0</v>
      </c>
      <c r="AT1006" s="7">
        <v>0</v>
      </c>
      <c r="AU1006" s="7">
        <v>0</v>
      </c>
      <c r="AV1006" s="7">
        <v>0</v>
      </c>
      <c r="AW1006" s="7">
        <v>0</v>
      </c>
      <c r="AX1006" s="7">
        <v>0</v>
      </c>
      <c r="AY1006" s="7">
        <v>0</v>
      </c>
      <c r="AZ1006" s="7">
        <v>0</v>
      </c>
      <c r="BA1006" s="7">
        <v>0</v>
      </c>
      <c r="BB1006" s="7">
        <v>0</v>
      </c>
      <c r="BC1006" s="7">
        <v>0</v>
      </c>
      <c r="BD1006" s="7">
        <v>0</v>
      </c>
      <c r="BE1006" s="7">
        <v>0</v>
      </c>
    </row>
    <row r="1007" spans="1:57" s="6" customFormat="1" x14ac:dyDescent="0.2">
      <c r="A1007" s="1">
        <v>1393</v>
      </c>
      <c r="B1007" s="2">
        <v>28395</v>
      </c>
      <c r="C1007" s="2">
        <v>1111</v>
      </c>
      <c r="D1007" s="18">
        <v>43220</v>
      </c>
      <c r="E1007" s="1" t="s">
        <v>24</v>
      </c>
      <c r="F1007" s="1" t="s">
        <v>110</v>
      </c>
      <c r="G1007" s="16" t="s">
        <v>595</v>
      </c>
      <c r="H1007" s="1">
        <v>0</v>
      </c>
      <c r="I1007" s="5">
        <v>12129.478000000265</v>
      </c>
      <c r="J1007" s="1">
        <v>1300</v>
      </c>
      <c r="K1007" s="1">
        <v>1300</v>
      </c>
      <c r="L1007" s="1">
        <v>0</v>
      </c>
      <c r="M1007" s="1">
        <v>0</v>
      </c>
      <c r="N1007" s="1">
        <v>0</v>
      </c>
      <c r="O1007" s="1">
        <v>1300</v>
      </c>
      <c r="P1007" s="1">
        <v>1300</v>
      </c>
      <c r="Q1007" s="5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</row>
    <row r="1008" spans="1:57" s="13" customFormat="1" x14ac:dyDescent="0.2">
      <c r="A1008" s="7">
        <v>1394</v>
      </c>
      <c r="B1008" s="8">
        <v>28395</v>
      </c>
      <c r="C1008" s="8">
        <v>1010</v>
      </c>
      <c r="D1008" s="19">
        <v>43220</v>
      </c>
      <c r="E1008" s="7" t="s">
        <v>24</v>
      </c>
      <c r="F1008" s="7" t="s">
        <v>22</v>
      </c>
      <c r="G1008" s="20" t="s">
        <v>623</v>
      </c>
      <c r="H1008" s="7">
        <v>0</v>
      </c>
      <c r="I1008" s="11">
        <v>11129.478000000265</v>
      </c>
      <c r="J1008" s="7">
        <v>1000</v>
      </c>
      <c r="K1008" s="7">
        <v>1000</v>
      </c>
      <c r="L1008" s="7">
        <v>0</v>
      </c>
      <c r="M1008" s="7">
        <v>1000</v>
      </c>
      <c r="N1008" s="7">
        <v>0</v>
      </c>
      <c r="O1008" s="7">
        <v>0</v>
      </c>
      <c r="P1008" s="7">
        <v>1000</v>
      </c>
      <c r="Q1008" s="11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 s="7">
        <v>0</v>
      </c>
      <c r="AC1008" s="7">
        <v>0</v>
      </c>
      <c r="AD1008" s="7">
        <v>0</v>
      </c>
      <c r="AE1008" s="7">
        <v>0</v>
      </c>
      <c r="AF1008" s="7">
        <v>0</v>
      </c>
      <c r="AG1008" s="7">
        <v>0</v>
      </c>
      <c r="AH1008" s="7">
        <v>0</v>
      </c>
      <c r="AI1008" s="7">
        <v>0</v>
      </c>
      <c r="AJ1008" s="7">
        <v>0</v>
      </c>
      <c r="AK1008" s="7">
        <v>0</v>
      </c>
      <c r="AL1008" s="7">
        <v>0</v>
      </c>
      <c r="AM1008" s="7">
        <v>0</v>
      </c>
      <c r="AN1008" s="7">
        <v>0</v>
      </c>
      <c r="AO1008" s="7">
        <v>0</v>
      </c>
      <c r="AP1008" s="7">
        <v>0</v>
      </c>
      <c r="AQ1008" s="7">
        <v>0</v>
      </c>
      <c r="AR1008" s="7">
        <v>0</v>
      </c>
      <c r="AS1008" s="7">
        <v>0</v>
      </c>
      <c r="AT1008" s="7">
        <v>0</v>
      </c>
      <c r="AU1008" s="7">
        <v>0</v>
      </c>
      <c r="AV1008" s="7">
        <v>0</v>
      </c>
      <c r="AW1008" s="7">
        <v>0</v>
      </c>
      <c r="AX1008" s="7">
        <v>0</v>
      </c>
      <c r="AY1008" s="7">
        <v>0</v>
      </c>
      <c r="AZ1008" s="7">
        <v>0</v>
      </c>
      <c r="BA1008" s="7">
        <v>0</v>
      </c>
      <c r="BB1008" s="7">
        <v>0</v>
      </c>
      <c r="BC1008" s="7">
        <v>0</v>
      </c>
      <c r="BD1008" s="7">
        <v>0</v>
      </c>
      <c r="BE1008" s="7">
        <v>0</v>
      </c>
    </row>
    <row r="1009" spans="1:57" s="6" customFormat="1" x14ac:dyDescent="0.2">
      <c r="A1009" s="1">
        <v>1395</v>
      </c>
      <c r="B1009" s="2">
        <v>28395</v>
      </c>
      <c r="C1009" s="2">
        <v>1127</v>
      </c>
      <c r="D1009" s="18">
        <v>43220</v>
      </c>
      <c r="E1009" s="1" t="s">
        <v>24</v>
      </c>
      <c r="F1009" s="1" t="s">
        <v>110</v>
      </c>
      <c r="G1009" s="16" t="s">
        <v>677</v>
      </c>
      <c r="H1009" s="1">
        <v>0</v>
      </c>
      <c r="I1009" s="5">
        <v>9379.4780000002647</v>
      </c>
      <c r="J1009" s="1">
        <v>1750</v>
      </c>
      <c r="K1009" s="1">
        <v>1750</v>
      </c>
      <c r="L1009" s="1">
        <v>0</v>
      </c>
      <c r="M1009" s="1">
        <v>0</v>
      </c>
      <c r="N1009" s="1">
        <v>0</v>
      </c>
      <c r="O1009" s="1">
        <v>1750</v>
      </c>
      <c r="P1009" s="1">
        <v>1750</v>
      </c>
      <c r="Q1009" s="5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</row>
    <row r="1010" spans="1:57" s="13" customFormat="1" x14ac:dyDescent="0.2">
      <c r="A1010" s="7">
        <v>1396</v>
      </c>
      <c r="B1010" s="8">
        <v>28395</v>
      </c>
      <c r="C1010" s="8">
        <v>1127</v>
      </c>
      <c r="D1010" s="19">
        <v>43220</v>
      </c>
      <c r="E1010" s="7" t="s">
        <v>24</v>
      </c>
      <c r="F1010" s="7" t="s">
        <v>110</v>
      </c>
      <c r="G1010" s="20" t="s">
        <v>677</v>
      </c>
      <c r="H1010" s="7">
        <v>0</v>
      </c>
      <c r="I1010" s="11">
        <v>8794.4780000002647</v>
      </c>
      <c r="J1010" s="7">
        <v>585</v>
      </c>
      <c r="K1010" s="7">
        <v>585</v>
      </c>
      <c r="L1010" s="7">
        <v>0</v>
      </c>
      <c r="M1010" s="7">
        <v>0</v>
      </c>
      <c r="N1010" s="7">
        <v>0</v>
      </c>
      <c r="O1010" s="7">
        <v>585</v>
      </c>
      <c r="P1010" s="7">
        <v>585</v>
      </c>
      <c r="Q1010" s="11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 s="7">
        <v>0</v>
      </c>
      <c r="AC1010" s="7">
        <v>0</v>
      </c>
      <c r="AD1010" s="7">
        <v>0</v>
      </c>
      <c r="AE1010" s="7">
        <v>0</v>
      </c>
      <c r="AF1010" s="7">
        <v>0</v>
      </c>
      <c r="AG1010" s="7">
        <v>0</v>
      </c>
      <c r="AH1010" s="7">
        <v>0</v>
      </c>
      <c r="AI1010" s="7">
        <v>0</v>
      </c>
      <c r="AJ1010" s="7">
        <v>0</v>
      </c>
      <c r="AK1010" s="7">
        <v>0</v>
      </c>
      <c r="AL1010" s="7">
        <v>0</v>
      </c>
      <c r="AM1010" s="7">
        <v>0</v>
      </c>
      <c r="AN1010" s="7">
        <v>0</v>
      </c>
      <c r="AO1010" s="7">
        <v>0</v>
      </c>
      <c r="AP1010" s="7">
        <v>0</v>
      </c>
      <c r="AQ1010" s="7">
        <v>0</v>
      </c>
      <c r="AR1010" s="7">
        <v>0</v>
      </c>
      <c r="AS1010" s="7">
        <v>0</v>
      </c>
      <c r="AT1010" s="7">
        <v>0</v>
      </c>
      <c r="AU1010" s="7">
        <v>0</v>
      </c>
      <c r="AV1010" s="7">
        <v>0</v>
      </c>
      <c r="AW1010" s="7">
        <v>0</v>
      </c>
      <c r="AX1010" s="7">
        <v>0</v>
      </c>
      <c r="AY1010" s="7">
        <v>0</v>
      </c>
      <c r="AZ1010" s="7">
        <v>0</v>
      </c>
      <c r="BA1010" s="7">
        <v>0</v>
      </c>
      <c r="BB1010" s="7">
        <v>0</v>
      </c>
      <c r="BC1010" s="7">
        <v>0</v>
      </c>
      <c r="BD1010" s="7">
        <v>0</v>
      </c>
      <c r="BE1010" s="7">
        <v>0</v>
      </c>
    </row>
    <row r="1011" spans="1:57" s="6" customFormat="1" x14ac:dyDescent="0.2">
      <c r="A1011" s="1">
        <v>1397</v>
      </c>
      <c r="B1011" s="2">
        <v>28395</v>
      </c>
      <c r="C1011" s="2">
        <v>1122</v>
      </c>
      <c r="D1011" s="18">
        <v>43220</v>
      </c>
      <c r="E1011" s="1" t="s">
        <v>24</v>
      </c>
      <c r="F1011" s="1" t="s">
        <v>110</v>
      </c>
      <c r="G1011" s="16" t="s">
        <v>655</v>
      </c>
      <c r="H1011" s="1">
        <v>0</v>
      </c>
      <c r="I1011" s="5">
        <v>6794.4780000002647</v>
      </c>
      <c r="J1011" s="1">
        <v>2000</v>
      </c>
      <c r="K1011" s="1">
        <v>2000</v>
      </c>
      <c r="L1011" s="1">
        <v>0</v>
      </c>
      <c r="M1011" s="1">
        <v>0</v>
      </c>
      <c r="N1011" s="1">
        <v>0</v>
      </c>
      <c r="O1011" s="1">
        <v>2000</v>
      </c>
      <c r="P1011" s="1">
        <v>2000</v>
      </c>
      <c r="Q1011" s="5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</row>
    <row r="1012" spans="1:57" s="13" customFormat="1" x14ac:dyDescent="0.2">
      <c r="A1012" s="7">
        <v>1398</v>
      </c>
      <c r="B1012" s="8">
        <v>28395</v>
      </c>
      <c r="C1012" s="8">
        <v>6220</v>
      </c>
      <c r="D1012" s="19">
        <v>43220</v>
      </c>
      <c r="E1012" s="7" t="s">
        <v>10</v>
      </c>
      <c r="F1012" s="7" t="s">
        <v>4</v>
      </c>
      <c r="G1012" s="20" t="s">
        <v>268</v>
      </c>
      <c r="H1012" s="7">
        <v>0</v>
      </c>
      <c r="I1012" s="11">
        <v>6729.4780000002647</v>
      </c>
      <c r="J1012" s="7">
        <v>65</v>
      </c>
      <c r="K1012" s="7">
        <v>65</v>
      </c>
      <c r="L1012" s="7">
        <v>0</v>
      </c>
      <c r="M1012" s="7">
        <v>0</v>
      </c>
      <c r="N1012" s="7">
        <v>0</v>
      </c>
      <c r="O1012" s="7">
        <v>0</v>
      </c>
      <c r="P1012" s="7">
        <v>65</v>
      </c>
      <c r="Q1012" s="11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65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  <c r="AC1012" s="7">
        <v>0</v>
      </c>
      <c r="AD1012" s="7">
        <v>0</v>
      </c>
      <c r="AE1012" s="7">
        <v>0</v>
      </c>
      <c r="AF1012" s="7">
        <v>0</v>
      </c>
      <c r="AG1012" s="7">
        <v>0</v>
      </c>
      <c r="AH1012" s="7">
        <v>0</v>
      </c>
      <c r="AI1012" s="7">
        <v>0</v>
      </c>
      <c r="AJ1012" s="7">
        <v>0</v>
      </c>
      <c r="AK1012" s="7">
        <v>0</v>
      </c>
      <c r="AL1012" s="7">
        <v>0</v>
      </c>
      <c r="AM1012" s="7">
        <v>0</v>
      </c>
      <c r="AN1012" s="7">
        <v>0</v>
      </c>
      <c r="AO1012" s="7">
        <v>0</v>
      </c>
      <c r="AP1012" s="7">
        <v>0</v>
      </c>
      <c r="AQ1012" s="7">
        <v>0</v>
      </c>
      <c r="AR1012" s="7">
        <v>0</v>
      </c>
      <c r="AS1012" s="7">
        <v>0</v>
      </c>
      <c r="AT1012" s="7">
        <v>0</v>
      </c>
      <c r="AU1012" s="7">
        <v>0</v>
      </c>
      <c r="AV1012" s="7">
        <v>0</v>
      </c>
      <c r="AW1012" s="7">
        <v>0</v>
      </c>
      <c r="AX1012" s="7">
        <v>0</v>
      </c>
      <c r="AY1012" s="7">
        <v>0</v>
      </c>
      <c r="AZ1012" s="7">
        <v>0</v>
      </c>
      <c r="BA1012" s="7">
        <v>0</v>
      </c>
      <c r="BB1012" s="7">
        <v>0</v>
      </c>
      <c r="BC1012" s="7">
        <v>0</v>
      </c>
      <c r="BD1012" s="7">
        <v>0</v>
      </c>
      <c r="BE1012" s="7">
        <v>0</v>
      </c>
    </row>
    <row r="1013" spans="1:57" s="6" customFormat="1" x14ac:dyDescent="0.2">
      <c r="A1013" s="1">
        <v>1399</v>
      </c>
      <c r="B1013" s="2">
        <v>28395</v>
      </c>
      <c r="C1013" s="2">
        <v>1010</v>
      </c>
      <c r="D1013" s="18">
        <v>43220</v>
      </c>
      <c r="E1013" s="1" t="s">
        <v>21</v>
      </c>
      <c r="F1013" s="1" t="s">
        <v>22</v>
      </c>
      <c r="G1013" s="16" t="s">
        <v>23</v>
      </c>
      <c r="H1013" s="1">
        <v>0</v>
      </c>
      <c r="I1013" s="5">
        <v>7139.4780000002647</v>
      </c>
      <c r="J1013" s="1">
        <v>410</v>
      </c>
      <c r="K1013" s="1">
        <v>410</v>
      </c>
      <c r="L1013" s="1">
        <v>410</v>
      </c>
      <c r="M1013" s="1">
        <v>0</v>
      </c>
      <c r="N1013" s="1">
        <v>0</v>
      </c>
      <c r="O1013" s="1">
        <v>0</v>
      </c>
      <c r="P1013" s="1">
        <v>0</v>
      </c>
      <c r="Q1013" s="5">
        <v>410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</row>
    <row r="1014" spans="1:57" s="13" customFormat="1" x14ac:dyDescent="0.2">
      <c r="A1014" s="7">
        <v>1400</v>
      </c>
      <c r="B1014" s="8">
        <v>28395</v>
      </c>
      <c r="C1014" s="8">
        <v>1124</v>
      </c>
      <c r="D1014" s="19">
        <v>43220</v>
      </c>
      <c r="E1014" s="7" t="s">
        <v>24</v>
      </c>
      <c r="F1014" s="7" t="s">
        <v>110</v>
      </c>
      <c r="G1014" s="20" t="s">
        <v>470</v>
      </c>
      <c r="H1014" s="7">
        <v>0</v>
      </c>
      <c r="I1014" s="11">
        <v>6739.4780000002647</v>
      </c>
      <c r="J1014" s="7">
        <v>400</v>
      </c>
      <c r="K1014" s="7">
        <v>400</v>
      </c>
      <c r="L1014" s="7">
        <v>0</v>
      </c>
      <c r="M1014" s="7">
        <v>0</v>
      </c>
      <c r="N1014" s="7">
        <v>0</v>
      </c>
      <c r="O1014" s="7">
        <v>400</v>
      </c>
      <c r="P1014" s="7">
        <v>400</v>
      </c>
      <c r="Q1014" s="11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0</v>
      </c>
      <c r="AA1014" s="7">
        <v>0</v>
      </c>
      <c r="AB1014" s="7">
        <v>0</v>
      </c>
      <c r="AC1014" s="7">
        <v>0</v>
      </c>
      <c r="AD1014" s="7">
        <v>0</v>
      </c>
      <c r="AE1014" s="7">
        <v>0</v>
      </c>
      <c r="AF1014" s="7">
        <v>0</v>
      </c>
      <c r="AG1014" s="7">
        <v>0</v>
      </c>
      <c r="AH1014" s="7">
        <v>0</v>
      </c>
      <c r="AI1014" s="7">
        <v>0</v>
      </c>
      <c r="AJ1014" s="7">
        <v>0</v>
      </c>
      <c r="AK1014" s="7">
        <v>0</v>
      </c>
      <c r="AL1014" s="7">
        <v>0</v>
      </c>
      <c r="AM1014" s="7">
        <v>0</v>
      </c>
      <c r="AN1014" s="7">
        <v>0</v>
      </c>
      <c r="AO1014" s="7">
        <v>0</v>
      </c>
      <c r="AP1014" s="7">
        <v>0</v>
      </c>
      <c r="AQ1014" s="7">
        <v>0</v>
      </c>
      <c r="AR1014" s="7">
        <v>0</v>
      </c>
      <c r="AS1014" s="7">
        <v>0</v>
      </c>
      <c r="AT1014" s="7">
        <v>0</v>
      </c>
      <c r="AU1014" s="7">
        <v>0</v>
      </c>
      <c r="AV1014" s="7">
        <v>0</v>
      </c>
      <c r="AW1014" s="7">
        <v>0</v>
      </c>
      <c r="AX1014" s="7">
        <v>0</v>
      </c>
      <c r="AY1014" s="7">
        <v>0</v>
      </c>
      <c r="AZ1014" s="7">
        <v>0</v>
      </c>
      <c r="BA1014" s="7">
        <v>0</v>
      </c>
      <c r="BB1014" s="7">
        <v>0</v>
      </c>
      <c r="BC1014" s="7">
        <v>0</v>
      </c>
      <c r="BD1014" s="7">
        <v>0</v>
      </c>
      <c r="BE1014" s="7">
        <v>0</v>
      </c>
    </row>
    <row r="1015" spans="1:57" s="6" customFormat="1" x14ac:dyDescent="0.2">
      <c r="A1015" s="1">
        <v>1401</v>
      </c>
      <c r="B1015" s="2">
        <v>28395</v>
      </c>
      <c r="C1015" s="2">
        <v>6220</v>
      </c>
      <c r="D1015" s="18">
        <v>43220</v>
      </c>
      <c r="E1015" s="1" t="s">
        <v>10</v>
      </c>
      <c r="F1015" s="1" t="s">
        <v>4</v>
      </c>
      <c r="G1015" s="16" t="s">
        <v>678</v>
      </c>
      <c r="H1015" s="1">
        <v>0</v>
      </c>
      <c r="I1015" s="5">
        <v>6729.4780000002647</v>
      </c>
      <c r="J1015" s="1">
        <v>10</v>
      </c>
      <c r="K1015" s="1">
        <v>10</v>
      </c>
      <c r="L1015" s="1">
        <v>0</v>
      </c>
      <c r="M1015" s="1">
        <v>0</v>
      </c>
      <c r="N1015" s="1">
        <v>0</v>
      </c>
      <c r="O1015" s="1">
        <v>0</v>
      </c>
      <c r="P1015" s="1">
        <v>10</v>
      </c>
      <c r="Q1015" s="5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10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</row>
    <row r="1016" spans="1:57" s="13" customFormat="1" x14ac:dyDescent="0.2">
      <c r="A1016" s="7">
        <v>1402</v>
      </c>
      <c r="B1016" s="8">
        <v>28395</v>
      </c>
      <c r="C1016" s="8">
        <v>6111</v>
      </c>
      <c r="D1016" s="19">
        <v>43221</v>
      </c>
      <c r="E1016" s="7" t="s">
        <v>19</v>
      </c>
      <c r="F1016" s="7" t="s">
        <v>4</v>
      </c>
      <c r="G1016" s="20" t="s">
        <v>679</v>
      </c>
      <c r="H1016" s="7">
        <v>0</v>
      </c>
      <c r="I1016" s="11">
        <v>2796.4780000002647</v>
      </c>
      <c r="J1016" s="7">
        <v>3933</v>
      </c>
      <c r="K1016" s="7">
        <v>3933</v>
      </c>
      <c r="L1016" s="7">
        <v>0</v>
      </c>
      <c r="M1016" s="7">
        <v>0</v>
      </c>
      <c r="N1016" s="7">
        <v>0</v>
      </c>
      <c r="O1016" s="7">
        <v>0</v>
      </c>
      <c r="P1016" s="7">
        <v>3933</v>
      </c>
      <c r="Q1016" s="11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3933</v>
      </c>
      <c r="X1016" s="7">
        <v>0</v>
      </c>
      <c r="Y1016" s="7">
        <v>0</v>
      </c>
      <c r="Z1016" s="7">
        <v>0</v>
      </c>
      <c r="AA1016" s="7">
        <v>0</v>
      </c>
      <c r="AB1016" s="7">
        <v>0</v>
      </c>
      <c r="AC1016" s="7">
        <v>0</v>
      </c>
      <c r="AD1016" s="7">
        <v>0</v>
      </c>
      <c r="AE1016" s="7">
        <v>0</v>
      </c>
      <c r="AF1016" s="7">
        <v>0</v>
      </c>
      <c r="AG1016" s="7">
        <v>0</v>
      </c>
      <c r="AH1016" s="7">
        <v>0</v>
      </c>
      <c r="AI1016" s="7">
        <v>0</v>
      </c>
      <c r="AJ1016" s="7">
        <v>0</v>
      </c>
      <c r="AK1016" s="7">
        <v>0</v>
      </c>
      <c r="AL1016" s="7">
        <v>0</v>
      </c>
      <c r="AM1016" s="7">
        <v>0</v>
      </c>
      <c r="AN1016" s="7">
        <v>0</v>
      </c>
      <c r="AO1016" s="7">
        <v>0</v>
      </c>
      <c r="AP1016" s="7">
        <v>0</v>
      </c>
      <c r="AQ1016" s="7">
        <v>0</v>
      </c>
      <c r="AR1016" s="7">
        <v>0</v>
      </c>
      <c r="AS1016" s="7">
        <v>0</v>
      </c>
      <c r="AT1016" s="7">
        <v>0</v>
      </c>
      <c r="AU1016" s="7">
        <v>0</v>
      </c>
      <c r="AV1016" s="7">
        <v>0</v>
      </c>
      <c r="AW1016" s="7">
        <v>0</v>
      </c>
      <c r="AX1016" s="7">
        <v>0</v>
      </c>
      <c r="AY1016" s="7">
        <v>0</v>
      </c>
      <c r="AZ1016" s="7">
        <v>0</v>
      </c>
      <c r="BA1016" s="7">
        <v>0</v>
      </c>
      <c r="BB1016" s="7">
        <v>0</v>
      </c>
      <c r="BC1016" s="7">
        <v>0</v>
      </c>
      <c r="BD1016" s="7">
        <v>0</v>
      </c>
      <c r="BE1016" s="7">
        <v>0</v>
      </c>
    </row>
    <row r="1017" spans="1:57" s="6" customFormat="1" x14ac:dyDescent="0.2">
      <c r="A1017" s="1">
        <v>1403</v>
      </c>
      <c r="B1017" s="2">
        <v>28395</v>
      </c>
      <c r="C1017" s="2">
        <v>6322</v>
      </c>
      <c r="D1017" s="18">
        <v>43221</v>
      </c>
      <c r="E1017" s="1" t="s">
        <v>10</v>
      </c>
      <c r="F1017" s="1" t="s">
        <v>4</v>
      </c>
      <c r="G1017" s="16" t="s">
        <v>522</v>
      </c>
      <c r="H1017" s="1">
        <v>0</v>
      </c>
      <c r="I1017" s="5">
        <v>2766.4780000002647</v>
      </c>
      <c r="J1017" s="1">
        <v>30</v>
      </c>
      <c r="K1017" s="1">
        <v>30</v>
      </c>
      <c r="L1017" s="1">
        <v>0</v>
      </c>
      <c r="M1017" s="1">
        <v>0</v>
      </c>
      <c r="N1017" s="1">
        <v>0</v>
      </c>
      <c r="O1017" s="1">
        <v>0</v>
      </c>
      <c r="P1017" s="1">
        <v>30</v>
      </c>
      <c r="Q1017" s="5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30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</row>
    <row r="1018" spans="1:57" s="13" customFormat="1" x14ac:dyDescent="0.2">
      <c r="A1018" s="7">
        <v>1404</v>
      </c>
      <c r="B1018" s="8">
        <v>28395</v>
      </c>
      <c r="C1018" s="8">
        <v>6800</v>
      </c>
      <c r="D1018" s="19">
        <v>43221</v>
      </c>
      <c r="E1018" s="7" t="s">
        <v>10</v>
      </c>
      <c r="F1018" s="7" t="s">
        <v>4</v>
      </c>
      <c r="G1018" s="20" t="s">
        <v>680</v>
      </c>
      <c r="H1018" s="7">
        <v>0</v>
      </c>
      <c r="I1018" s="11">
        <v>2566.4780000002647</v>
      </c>
      <c r="J1018" s="7">
        <v>200</v>
      </c>
      <c r="K1018" s="7">
        <v>200</v>
      </c>
      <c r="L1018" s="7">
        <v>0</v>
      </c>
      <c r="M1018" s="7">
        <v>0</v>
      </c>
      <c r="N1018" s="7">
        <v>0</v>
      </c>
      <c r="O1018" s="7">
        <v>0</v>
      </c>
      <c r="P1018" s="7">
        <v>200</v>
      </c>
      <c r="Q1018" s="11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200</v>
      </c>
      <c r="X1018" s="7">
        <v>0</v>
      </c>
      <c r="Y1018" s="7">
        <v>0</v>
      </c>
      <c r="Z1018" s="7">
        <v>0</v>
      </c>
      <c r="AA1018" s="7">
        <v>0</v>
      </c>
      <c r="AB1018" s="7">
        <v>0</v>
      </c>
      <c r="AC1018" s="7">
        <v>0</v>
      </c>
      <c r="AD1018" s="7">
        <v>0</v>
      </c>
      <c r="AE1018" s="7">
        <v>0</v>
      </c>
      <c r="AF1018" s="7">
        <v>0</v>
      </c>
      <c r="AG1018" s="7">
        <v>0</v>
      </c>
      <c r="AH1018" s="7">
        <v>0</v>
      </c>
      <c r="AI1018" s="7">
        <v>0</v>
      </c>
      <c r="AJ1018" s="7">
        <v>0</v>
      </c>
      <c r="AK1018" s="7">
        <v>0</v>
      </c>
      <c r="AL1018" s="7">
        <v>0</v>
      </c>
      <c r="AM1018" s="7">
        <v>0</v>
      </c>
      <c r="AN1018" s="7">
        <v>0</v>
      </c>
      <c r="AO1018" s="7">
        <v>0</v>
      </c>
      <c r="AP1018" s="7">
        <v>0</v>
      </c>
      <c r="AQ1018" s="7">
        <v>0</v>
      </c>
      <c r="AR1018" s="7">
        <v>0</v>
      </c>
      <c r="AS1018" s="7">
        <v>0</v>
      </c>
      <c r="AT1018" s="7">
        <v>0</v>
      </c>
      <c r="AU1018" s="7">
        <v>0</v>
      </c>
      <c r="AV1018" s="7">
        <v>0</v>
      </c>
      <c r="AW1018" s="7">
        <v>0</v>
      </c>
      <c r="AX1018" s="7">
        <v>0</v>
      </c>
      <c r="AY1018" s="7">
        <v>0</v>
      </c>
      <c r="AZ1018" s="7">
        <v>0</v>
      </c>
      <c r="BA1018" s="7">
        <v>0</v>
      </c>
      <c r="BB1018" s="7">
        <v>0</v>
      </c>
      <c r="BC1018" s="7">
        <v>0</v>
      </c>
      <c r="BD1018" s="7">
        <v>0</v>
      </c>
      <c r="BE1018" s="7">
        <v>0</v>
      </c>
    </row>
    <row r="1019" spans="1:57" s="6" customFormat="1" x14ac:dyDescent="0.2">
      <c r="A1019" s="1">
        <v>1405</v>
      </c>
      <c r="B1019" s="2">
        <v>28395</v>
      </c>
      <c r="C1019" s="2">
        <v>1111</v>
      </c>
      <c r="D1019" s="18">
        <v>43222</v>
      </c>
      <c r="E1019" s="1" t="s">
        <v>21</v>
      </c>
      <c r="F1019" s="1" t="s">
        <v>110</v>
      </c>
      <c r="G1019" s="16" t="s">
        <v>313</v>
      </c>
      <c r="H1019" s="1">
        <v>0</v>
      </c>
      <c r="I1019" s="5">
        <v>2616.4780000002647</v>
      </c>
      <c r="J1019" s="1">
        <v>50</v>
      </c>
      <c r="K1019" s="1">
        <v>50</v>
      </c>
      <c r="L1019" s="1">
        <v>0</v>
      </c>
      <c r="M1019" s="1">
        <v>0</v>
      </c>
      <c r="N1019" s="1">
        <v>50</v>
      </c>
      <c r="O1019" s="1">
        <v>0</v>
      </c>
      <c r="P1019" s="1">
        <v>0</v>
      </c>
      <c r="Q1019" s="5">
        <v>50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</row>
    <row r="1020" spans="1:57" s="13" customFormat="1" x14ac:dyDescent="0.2">
      <c r="A1020" s="7">
        <v>1406</v>
      </c>
      <c r="B1020" s="8">
        <v>28395</v>
      </c>
      <c r="C1020" s="8">
        <v>6800</v>
      </c>
      <c r="D1020" s="19">
        <v>43222</v>
      </c>
      <c r="E1020" s="7" t="s">
        <v>10</v>
      </c>
      <c r="F1020" s="7" t="s">
        <v>4</v>
      </c>
      <c r="G1020" s="20" t="s">
        <v>681</v>
      </c>
      <c r="H1020" s="7">
        <v>0</v>
      </c>
      <c r="I1020" s="11">
        <v>2566.4780000002647</v>
      </c>
      <c r="J1020" s="7">
        <v>50</v>
      </c>
      <c r="K1020" s="7">
        <v>50</v>
      </c>
      <c r="L1020" s="7">
        <v>0</v>
      </c>
      <c r="M1020" s="7">
        <v>0</v>
      </c>
      <c r="N1020" s="7">
        <v>0</v>
      </c>
      <c r="O1020" s="7">
        <v>0</v>
      </c>
      <c r="P1020" s="7">
        <v>50</v>
      </c>
      <c r="Q1020" s="11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50</v>
      </c>
      <c r="X1020" s="7">
        <v>0</v>
      </c>
      <c r="Y1020" s="7">
        <v>0</v>
      </c>
      <c r="Z1020" s="7">
        <v>0</v>
      </c>
      <c r="AA1020" s="7">
        <v>0</v>
      </c>
      <c r="AB1020" s="7">
        <v>0</v>
      </c>
      <c r="AC1020" s="7">
        <v>0</v>
      </c>
      <c r="AD1020" s="7">
        <v>0</v>
      </c>
      <c r="AE1020" s="7">
        <v>0</v>
      </c>
      <c r="AF1020" s="7">
        <v>0</v>
      </c>
      <c r="AG1020" s="7">
        <v>0</v>
      </c>
      <c r="AH1020" s="7">
        <v>0</v>
      </c>
      <c r="AI1020" s="7">
        <v>0</v>
      </c>
      <c r="AJ1020" s="7">
        <v>0</v>
      </c>
      <c r="AK1020" s="7">
        <v>0</v>
      </c>
      <c r="AL1020" s="7">
        <v>0</v>
      </c>
      <c r="AM1020" s="7">
        <v>0</v>
      </c>
      <c r="AN1020" s="7">
        <v>0</v>
      </c>
      <c r="AO1020" s="7">
        <v>0</v>
      </c>
      <c r="AP1020" s="7">
        <v>0</v>
      </c>
      <c r="AQ1020" s="7">
        <v>0</v>
      </c>
      <c r="AR1020" s="7">
        <v>0</v>
      </c>
      <c r="AS1020" s="7">
        <v>0</v>
      </c>
      <c r="AT1020" s="7">
        <v>0</v>
      </c>
      <c r="AU1020" s="7">
        <v>0</v>
      </c>
      <c r="AV1020" s="7">
        <v>0</v>
      </c>
      <c r="AW1020" s="7">
        <v>0</v>
      </c>
      <c r="AX1020" s="7">
        <v>0</v>
      </c>
      <c r="AY1020" s="7">
        <v>0</v>
      </c>
      <c r="AZ1020" s="7">
        <v>0</v>
      </c>
      <c r="BA1020" s="7">
        <v>0</v>
      </c>
      <c r="BB1020" s="7">
        <v>0</v>
      </c>
      <c r="BC1020" s="7">
        <v>0</v>
      </c>
      <c r="BD1020" s="7">
        <v>0</v>
      </c>
      <c r="BE1020" s="7">
        <v>0</v>
      </c>
    </row>
    <row r="1021" spans="1:57" s="6" customFormat="1" x14ac:dyDescent="0.2">
      <c r="A1021" s="1">
        <v>1407</v>
      </c>
      <c r="B1021" s="2">
        <v>28395</v>
      </c>
      <c r="C1021" s="2">
        <v>6220</v>
      </c>
      <c r="D1021" s="18">
        <v>43222</v>
      </c>
      <c r="E1021" s="1" t="s">
        <v>10</v>
      </c>
      <c r="F1021" s="1" t="s">
        <v>4</v>
      </c>
      <c r="G1021" s="16" t="s">
        <v>682</v>
      </c>
      <c r="H1021" s="1">
        <v>0</v>
      </c>
      <c r="I1021" s="5">
        <v>2546.4780000002647</v>
      </c>
      <c r="J1021" s="1">
        <v>20</v>
      </c>
      <c r="K1021" s="1">
        <v>20</v>
      </c>
      <c r="L1021" s="1">
        <v>0</v>
      </c>
      <c r="M1021" s="1">
        <v>0</v>
      </c>
      <c r="N1021" s="1">
        <v>0</v>
      </c>
      <c r="O1021" s="1">
        <v>0</v>
      </c>
      <c r="P1021" s="1">
        <v>20</v>
      </c>
      <c r="Q1021" s="5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20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</row>
    <row r="1022" spans="1:57" s="13" customFormat="1" x14ac:dyDescent="0.2">
      <c r="A1022" s="7">
        <v>1408</v>
      </c>
      <c r="B1022" s="8">
        <v>28395</v>
      </c>
      <c r="C1022" s="8">
        <v>1124</v>
      </c>
      <c r="D1022" s="19">
        <v>43222</v>
      </c>
      <c r="E1022" s="7" t="s">
        <v>24</v>
      </c>
      <c r="F1022" s="7" t="s">
        <v>110</v>
      </c>
      <c r="G1022" s="20" t="s">
        <v>470</v>
      </c>
      <c r="H1022" s="7">
        <v>0</v>
      </c>
      <c r="I1022" s="11">
        <v>2346.4780000002647</v>
      </c>
      <c r="J1022" s="7">
        <v>200</v>
      </c>
      <c r="K1022" s="7">
        <v>200</v>
      </c>
      <c r="L1022" s="7">
        <v>0</v>
      </c>
      <c r="M1022" s="7">
        <v>0</v>
      </c>
      <c r="N1022" s="7">
        <v>0</v>
      </c>
      <c r="O1022" s="7">
        <v>200</v>
      </c>
      <c r="P1022" s="7">
        <v>200</v>
      </c>
      <c r="Q1022" s="11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>
        <v>0</v>
      </c>
      <c r="AC1022" s="7">
        <v>0</v>
      </c>
      <c r="AD1022" s="7">
        <v>0</v>
      </c>
      <c r="AE1022" s="7">
        <v>0</v>
      </c>
      <c r="AF1022" s="7">
        <v>0</v>
      </c>
      <c r="AG1022" s="7">
        <v>0</v>
      </c>
      <c r="AH1022" s="7">
        <v>0</v>
      </c>
      <c r="AI1022" s="7">
        <v>0</v>
      </c>
      <c r="AJ1022" s="7">
        <v>0</v>
      </c>
      <c r="AK1022" s="7">
        <v>0</v>
      </c>
      <c r="AL1022" s="7">
        <v>0</v>
      </c>
      <c r="AM1022" s="7">
        <v>0</v>
      </c>
      <c r="AN1022" s="7">
        <v>0</v>
      </c>
      <c r="AO1022" s="7">
        <v>0</v>
      </c>
      <c r="AP1022" s="7">
        <v>0</v>
      </c>
      <c r="AQ1022" s="7">
        <v>0</v>
      </c>
      <c r="AR1022" s="7">
        <v>0</v>
      </c>
      <c r="AS1022" s="7">
        <v>0</v>
      </c>
      <c r="AT1022" s="7">
        <v>0</v>
      </c>
      <c r="AU1022" s="7">
        <v>0</v>
      </c>
      <c r="AV1022" s="7">
        <v>0</v>
      </c>
      <c r="AW1022" s="7">
        <v>0</v>
      </c>
      <c r="AX1022" s="7">
        <v>0</v>
      </c>
      <c r="AY1022" s="7">
        <v>0</v>
      </c>
      <c r="AZ1022" s="7">
        <v>0</v>
      </c>
      <c r="BA1022" s="7">
        <v>0</v>
      </c>
      <c r="BB1022" s="7">
        <v>0</v>
      </c>
      <c r="BC1022" s="7">
        <v>0</v>
      </c>
      <c r="BD1022" s="7">
        <v>0</v>
      </c>
      <c r="BE1022" s="7">
        <v>0</v>
      </c>
    </row>
    <row r="1023" spans="1:57" s="6" customFormat="1" x14ac:dyDescent="0.2">
      <c r="A1023" s="1">
        <v>1409</v>
      </c>
      <c r="B1023" s="2">
        <v>28395</v>
      </c>
      <c r="C1023" s="2">
        <v>6220</v>
      </c>
      <c r="D1023" s="18">
        <v>43222</v>
      </c>
      <c r="E1023" s="1" t="s">
        <v>10</v>
      </c>
      <c r="F1023" s="1" t="s">
        <v>4</v>
      </c>
      <c r="G1023" s="16" t="s">
        <v>683</v>
      </c>
      <c r="H1023" s="1">
        <v>0</v>
      </c>
      <c r="I1023" s="5">
        <v>2046.4780000002647</v>
      </c>
      <c r="J1023" s="1">
        <v>300</v>
      </c>
      <c r="K1023" s="1">
        <v>300</v>
      </c>
      <c r="L1023" s="1">
        <v>0</v>
      </c>
      <c r="M1023" s="1">
        <v>0</v>
      </c>
      <c r="N1023" s="1">
        <v>0</v>
      </c>
      <c r="O1023" s="1">
        <v>0</v>
      </c>
      <c r="P1023" s="1">
        <v>300</v>
      </c>
      <c r="Q1023" s="5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300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</row>
    <row r="1024" spans="1:57" s="13" customFormat="1" x14ac:dyDescent="0.2">
      <c r="A1024" s="7">
        <v>1410</v>
      </c>
      <c r="B1024" s="8">
        <v>28395</v>
      </c>
      <c r="C1024" s="8">
        <v>1010</v>
      </c>
      <c r="D1024" s="19">
        <v>43222</v>
      </c>
      <c r="E1024" s="7" t="s">
        <v>21</v>
      </c>
      <c r="F1024" s="7" t="s">
        <v>22</v>
      </c>
      <c r="G1024" s="20" t="s">
        <v>23</v>
      </c>
      <c r="H1024" s="7">
        <v>0</v>
      </c>
      <c r="I1024" s="11">
        <v>3621.4780000002647</v>
      </c>
      <c r="J1024" s="7">
        <v>1575</v>
      </c>
      <c r="K1024" s="7">
        <v>1575</v>
      </c>
      <c r="L1024" s="7">
        <v>1575</v>
      </c>
      <c r="M1024" s="7">
        <v>0</v>
      </c>
      <c r="N1024" s="7">
        <v>0</v>
      </c>
      <c r="O1024" s="7">
        <v>0</v>
      </c>
      <c r="P1024" s="7">
        <v>0</v>
      </c>
      <c r="Q1024" s="11">
        <v>1575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0</v>
      </c>
      <c r="AB1024" s="7">
        <v>0</v>
      </c>
      <c r="AC1024" s="7">
        <v>0</v>
      </c>
      <c r="AD1024" s="7">
        <v>0</v>
      </c>
      <c r="AE1024" s="7">
        <v>0</v>
      </c>
      <c r="AF1024" s="7">
        <v>0</v>
      </c>
      <c r="AG1024" s="7">
        <v>0</v>
      </c>
      <c r="AH1024" s="7">
        <v>0</v>
      </c>
      <c r="AI1024" s="7">
        <v>0</v>
      </c>
      <c r="AJ1024" s="7">
        <v>0</v>
      </c>
      <c r="AK1024" s="7">
        <v>0</v>
      </c>
      <c r="AL1024" s="7">
        <v>0</v>
      </c>
      <c r="AM1024" s="7">
        <v>0</v>
      </c>
      <c r="AN1024" s="7">
        <v>0</v>
      </c>
      <c r="AO1024" s="7">
        <v>0</v>
      </c>
      <c r="AP1024" s="7">
        <v>0</v>
      </c>
      <c r="AQ1024" s="7">
        <v>0</v>
      </c>
      <c r="AR1024" s="7">
        <v>0</v>
      </c>
      <c r="AS1024" s="7">
        <v>0</v>
      </c>
      <c r="AT1024" s="7">
        <v>0</v>
      </c>
      <c r="AU1024" s="7">
        <v>0</v>
      </c>
      <c r="AV1024" s="7">
        <v>0</v>
      </c>
      <c r="AW1024" s="7">
        <v>0</v>
      </c>
      <c r="AX1024" s="7">
        <v>0</v>
      </c>
      <c r="AY1024" s="7">
        <v>0</v>
      </c>
      <c r="AZ1024" s="7">
        <v>0</v>
      </c>
      <c r="BA1024" s="7">
        <v>0</v>
      </c>
      <c r="BB1024" s="7">
        <v>0</v>
      </c>
      <c r="BC1024" s="7">
        <v>0</v>
      </c>
      <c r="BD1024" s="7">
        <v>0</v>
      </c>
      <c r="BE1024" s="7">
        <v>0</v>
      </c>
    </row>
    <row r="1025" spans="1:57" s="6" customFormat="1" x14ac:dyDescent="0.2">
      <c r="A1025" s="1">
        <v>1411</v>
      </c>
      <c r="B1025" s="2">
        <v>28395</v>
      </c>
      <c r="C1025" s="2">
        <v>1010</v>
      </c>
      <c r="D1025" s="18">
        <v>43222</v>
      </c>
      <c r="E1025" s="1" t="s">
        <v>24</v>
      </c>
      <c r="F1025" s="1" t="s">
        <v>22</v>
      </c>
      <c r="G1025" s="16" t="s">
        <v>564</v>
      </c>
      <c r="H1025" s="1">
        <v>0</v>
      </c>
      <c r="I1025" s="5">
        <v>3521.4780000002647</v>
      </c>
      <c r="J1025" s="1">
        <v>100</v>
      </c>
      <c r="K1025" s="1">
        <v>100</v>
      </c>
      <c r="L1025" s="1">
        <v>0</v>
      </c>
      <c r="M1025" s="1">
        <v>100</v>
      </c>
      <c r="N1025" s="1">
        <v>0</v>
      </c>
      <c r="O1025" s="1">
        <v>0</v>
      </c>
      <c r="P1025" s="1">
        <v>100</v>
      </c>
      <c r="Q1025" s="5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</row>
    <row r="1026" spans="1:57" s="13" customFormat="1" x14ac:dyDescent="0.2">
      <c r="A1026" s="7">
        <v>1412</v>
      </c>
      <c r="B1026" s="8">
        <v>28395</v>
      </c>
      <c r="C1026" s="8">
        <v>1010</v>
      </c>
      <c r="D1026" s="19">
        <v>43222</v>
      </c>
      <c r="E1026" s="7" t="s">
        <v>24</v>
      </c>
      <c r="F1026" s="7" t="s">
        <v>22</v>
      </c>
      <c r="G1026" s="20" t="s">
        <v>564</v>
      </c>
      <c r="H1026" s="7">
        <v>0</v>
      </c>
      <c r="I1026" s="11">
        <v>3421.4780000002647</v>
      </c>
      <c r="J1026" s="7">
        <v>100</v>
      </c>
      <c r="K1026" s="7">
        <v>100</v>
      </c>
      <c r="L1026" s="7">
        <v>0</v>
      </c>
      <c r="M1026" s="7">
        <v>100</v>
      </c>
      <c r="N1026" s="7">
        <v>0</v>
      </c>
      <c r="O1026" s="7">
        <v>0</v>
      </c>
      <c r="P1026" s="7">
        <v>100</v>
      </c>
      <c r="Q1026" s="11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v>0</v>
      </c>
      <c r="AB1026" s="7">
        <v>0</v>
      </c>
      <c r="AC1026" s="7">
        <v>0</v>
      </c>
      <c r="AD1026" s="7">
        <v>0</v>
      </c>
      <c r="AE1026" s="7">
        <v>0</v>
      </c>
      <c r="AF1026" s="7">
        <v>0</v>
      </c>
      <c r="AG1026" s="7">
        <v>0</v>
      </c>
      <c r="AH1026" s="7">
        <v>0</v>
      </c>
      <c r="AI1026" s="7">
        <v>0</v>
      </c>
      <c r="AJ1026" s="7">
        <v>0</v>
      </c>
      <c r="AK1026" s="7">
        <v>0</v>
      </c>
      <c r="AL1026" s="7">
        <v>0</v>
      </c>
      <c r="AM1026" s="7">
        <v>0</v>
      </c>
      <c r="AN1026" s="7">
        <v>0</v>
      </c>
      <c r="AO1026" s="7">
        <v>0</v>
      </c>
      <c r="AP1026" s="7">
        <v>0</v>
      </c>
      <c r="AQ1026" s="7">
        <v>0</v>
      </c>
      <c r="AR1026" s="7">
        <v>0</v>
      </c>
      <c r="AS1026" s="7">
        <v>0</v>
      </c>
      <c r="AT1026" s="7">
        <v>0</v>
      </c>
      <c r="AU1026" s="7">
        <v>0</v>
      </c>
      <c r="AV1026" s="7">
        <v>0</v>
      </c>
      <c r="AW1026" s="7">
        <v>0</v>
      </c>
      <c r="AX1026" s="7">
        <v>0</v>
      </c>
      <c r="AY1026" s="7">
        <v>0</v>
      </c>
      <c r="AZ1026" s="7">
        <v>0</v>
      </c>
      <c r="BA1026" s="7">
        <v>0</v>
      </c>
      <c r="BB1026" s="7">
        <v>0</v>
      </c>
      <c r="BC1026" s="7">
        <v>0</v>
      </c>
      <c r="BD1026" s="7">
        <v>0</v>
      </c>
      <c r="BE1026" s="7">
        <v>0</v>
      </c>
    </row>
    <row r="1027" spans="1:57" s="6" customFormat="1" x14ac:dyDescent="0.2">
      <c r="A1027" s="1">
        <v>1413</v>
      </c>
      <c r="B1027" s="2">
        <v>28395</v>
      </c>
      <c r="C1027" s="2">
        <v>1010</v>
      </c>
      <c r="D1027" s="18">
        <v>43222</v>
      </c>
      <c r="E1027" s="1" t="s">
        <v>24</v>
      </c>
      <c r="F1027" s="1" t="s">
        <v>22</v>
      </c>
      <c r="G1027" s="16" t="s">
        <v>564</v>
      </c>
      <c r="H1027" s="1">
        <v>0</v>
      </c>
      <c r="I1027" s="5">
        <v>3321.4780000002647</v>
      </c>
      <c r="J1027" s="1">
        <v>100</v>
      </c>
      <c r="K1027" s="1">
        <v>100</v>
      </c>
      <c r="L1027" s="1">
        <v>0</v>
      </c>
      <c r="M1027" s="1">
        <v>100</v>
      </c>
      <c r="N1027" s="1">
        <v>0</v>
      </c>
      <c r="O1027" s="1">
        <v>0</v>
      </c>
      <c r="P1027" s="1">
        <v>100</v>
      </c>
      <c r="Q1027" s="5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</row>
    <row r="1028" spans="1:57" s="13" customFormat="1" x14ac:dyDescent="0.2">
      <c r="A1028" s="7">
        <v>1414</v>
      </c>
      <c r="B1028" s="8">
        <v>28395</v>
      </c>
      <c r="C1028" s="8">
        <v>1010</v>
      </c>
      <c r="D1028" s="19">
        <v>43222</v>
      </c>
      <c r="E1028" s="7" t="s">
        <v>24</v>
      </c>
      <c r="F1028" s="7" t="s">
        <v>22</v>
      </c>
      <c r="G1028" s="20" t="s">
        <v>659</v>
      </c>
      <c r="H1028" s="7">
        <v>0</v>
      </c>
      <c r="I1028" s="11">
        <v>3246.4780000002647</v>
      </c>
      <c r="J1028" s="7">
        <v>75</v>
      </c>
      <c r="K1028" s="7">
        <v>75</v>
      </c>
      <c r="L1028" s="7">
        <v>0</v>
      </c>
      <c r="M1028" s="7">
        <v>75</v>
      </c>
      <c r="N1028" s="7">
        <v>0</v>
      </c>
      <c r="O1028" s="7">
        <v>0</v>
      </c>
      <c r="P1028" s="7">
        <v>75</v>
      </c>
      <c r="Q1028" s="11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 s="7">
        <v>0</v>
      </c>
      <c r="AC1028" s="7">
        <v>0</v>
      </c>
      <c r="AD1028" s="7">
        <v>0</v>
      </c>
      <c r="AE1028" s="7">
        <v>0</v>
      </c>
      <c r="AF1028" s="7">
        <v>0</v>
      </c>
      <c r="AG1028" s="7">
        <v>0</v>
      </c>
      <c r="AH1028" s="7">
        <v>0</v>
      </c>
      <c r="AI1028" s="7">
        <v>0</v>
      </c>
      <c r="AJ1028" s="7">
        <v>0</v>
      </c>
      <c r="AK1028" s="7">
        <v>0</v>
      </c>
      <c r="AL1028" s="7">
        <v>0</v>
      </c>
      <c r="AM1028" s="7">
        <v>0</v>
      </c>
      <c r="AN1028" s="7">
        <v>0</v>
      </c>
      <c r="AO1028" s="7">
        <v>0</v>
      </c>
      <c r="AP1028" s="7">
        <v>0</v>
      </c>
      <c r="AQ1028" s="7">
        <v>0</v>
      </c>
      <c r="AR1028" s="7">
        <v>0</v>
      </c>
      <c r="AS1028" s="7">
        <v>0</v>
      </c>
      <c r="AT1028" s="7">
        <v>0</v>
      </c>
      <c r="AU1028" s="7">
        <v>0</v>
      </c>
      <c r="AV1028" s="7">
        <v>0</v>
      </c>
      <c r="AW1028" s="7">
        <v>0</v>
      </c>
      <c r="AX1028" s="7">
        <v>0</v>
      </c>
      <c r="AY1028" s="7">
        <v>0</v>
      </c>
      <c r="AZ1028" s="7">
        <v>0</v>
      </c>
      <c r="BA1028" s="7">
        <v>0</v>
      </c>
      <c r="BB1028" s="7">
        <v>0</v>
      </c>
      <c r="BC1028" s="7">
        <v>0</v>
      </c>
      <c r="BD1028" s="7">
        <v>0</v>
      </c>
      <c r="BE1028" s="7">
        <v>0</v>
      </c>
    </row>
    <row r="1029" spans="1:57" s="6" customFormat="1" x14ac:dyDescent="0.2">
      <c r="A1029" s="1">
        <v>1415</v>
      </c>
      <c r="B1029" s="2">
        <v>28395</v>
      </c>
      <c r="C1029" s="2">
        <v>0</v>
      </c>
      <c r="D1029" s="18">
        <v>43222</v>
      </c>
      <c r="E1029" s="1" t="s">
        <v>6</v>
      </c>
      <c r="F1029" s="1" t="s">
        <v>4</v>
      </c>
      <c r="G1029" s="16" t="s">
        <v>684</v>
      </c>
      <c r="H1029" s="1">
        <v>0</v>
      </c>
      <c r="I1029" s="5">
        <v>3046.4780000002647</v>
      </c>
      <c r="J1029" s="1">
        <v>200</v>
      </c>
      <c r="K1029" s="1">
        <v>200</v>
      </c>
      <c r="L1029" s="1">
        <v>0</v>
      </c>
      <c r="M1029" s="1">
        <v>0</v>
      </c>
      <c r="N1029" s="1">
        <v>0</v>
      </c>
      <c r="O1029" s="1">
        <v>0</v>
      </c>
      <c r="P1029" s="1">
        <v>200</v>
      </c>
      <c r="Q1029" s="5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200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</row>
    <row r="1030" spans="1:57" s="13" customFormat="1" x14ac:dyDescent="0.2">
      <c r="A1030" s="7">
        <v>1416</v>
      </c>
      <c r="B1030" s="8">
        <v>28395</v>
      </c>
      <c r="C1030" s="8">
        <v>1120</v>
      </c>
      <c r="D1030" s="19">
        <v>43222</v>
      </c>
      <c r="E1030" s="7" t="s">
        <v>24</v>
      </c>
      <c r="F1030" s="7" t="s">
        <v>110</v>
      </c>
      <c r="G1030" s="20" t="s">
        <v>389</v>
      </c>
      <c r="H1030" s="7">
        <v>0</v>
      </c>
      <c r="I1030" s="11">
        <v>2546.4780000002647</v>
      </c>
      <c r="J1030" s="7">
        <v>500</v>
      </c>
      <c r="K1030" s="7">
        <v>500</v>
      </c>
      <c r="L1030" s="7">
        <v>0</v>
      </c>
      <c r="M1030" s="7">
        <v>0</v>
      </c>
      <c r="N1030" s="7">
        <v>0</v>
      </c>
      <c r="O1030" s="7">
        <v>500</v>
      </c>
      <c r="P1030" s="7">
        <v>500</v>
      </c>
      <c r="Q1030" s="11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v>0</v>
      </c>
      <c r="AB1030" s="7">
        <v>0</v>
      </c>
      <c r="AC1030" s="7">
        <v>0</v>
      </c>
      <c r="AD1030" s="7">
        <v>0</v>
      </c>
      <c r="AE1030" s="7">
        <v>0</v>
      </c>
      <c r="AF1030" s="7">
        <v>0</v>
      </c>
      <c r="AG1030" s="7">
        <v>0</v>
      </c>
      <c r="AH1030" s="7">
        <v>0</v>
      </c>
      <c r="AI1030" s="7">
        <v>0</v>
      </c>
      <c r="AJ1030" s="7">
        <v>0</v>
      </c>
      <c r="AK1030" s="7">
        <v>0</v>
      </c>
      <c r="AL1030" s="7">
        <v>0</v>
      </c>
      <c r="AM1030" s="7">
        <v>0</v>
      </c>
      <c r="AN1030" s="7">
        <v>0</v>
      </c>
      <c r="AO1030" s="7">
        <v>0</v>
      </c>
      <c r="AP1030" s="7">
        <v>0</v>
      </c>
      <c r="AQ1030" s="7">
        <v>0</v>
      </c>
      <c r="AR1030" s="7">
        <v>0</v>
      </c>
      <c r="AS1030" s="7">
        <v>0</v>
      </c>
      <c r="AT1030" s="7">
        <v>0</v>
      </c>
      <c r="AU1030" s="7">
        <v>0</v>
      </c>
      <c r="AV1030" s="7">
        <v>0</v>
      </c>
      <c r="AW1030" s="7">
        <v>0</v>
      </c>
      <c r="AX1030" s="7">
        <v>0</v>
      </c>
      <c r="AY1030" s="7">
        <v>0</v>
      </c>
      <c r="AZ1030" s="7">
        <v>0</v>
      </c>
      <c r="BA1030" s="7">
        <v>0</v>
      </c>
      <c r="BB1030" s="7">
        <v>0</v>
      </c>
      <c r="BC1030" s="7">
        <v>0</v>
      </c>
      <c r="BD1030" s="7">
        <v>0</v>
      </c>
      <c r="BE1030" s="7">
        <v>0</v>
      </c>
    </row>
    <row r="1031" spans="1:57" s="6" customFormat="1" x14ac:dyDescent="0.2">
      <c r="A1031" s="1">
        <v>1417</v>
      </c>
      <c r="B1031" s="2">
        <v>28395</v>
      </c>
      <c r="C1031" s="2">
        <v>1118</v>
      </c>
      <c r="D1031" s="18">
        <v>43222</v>
      </c>
      <c r="E1031" s="1" t="s">
        <v>24</v>
      </c>
      <c r="F1031" s="1" t="s">
        <v>110</v>
      </c>
      <c r="G1031" s="16" t="s">
        <v>126</v>
      </c>
      <c r="H1031" s="1">
        <v>0</v>
      </c>
      <c r="I1031" s="5">
        <v>2046.4780000002647</v>
      </c>
      <c r="J1031" s="1">
        <v>500</v>
      </c>
      <c r="K1031" s="1">
        <v>500</v>
      </c>
      <c r="L1031" s="1">
        <v>0</v>
      </c>
      <c r="M1031" s="1">
        <v>0</v>
      </c>
      <c r="N1031" s="1">
        <v>0</v>
      </c>
      <c r="O1031" s="1">
        <v>500</v>
      </c>
      <c r="P1031" s="1">
        <v>500</v>
      </c>
      <c r="Q1031" s="5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</row>
    <row r="1032" spans="1:57" s="13" customFormat="1" x14ac:dyDescent="0.2">
      <c r="A1032" s="7">
        <v>1418</v>
      </c>
      <c r="B1032" s="8">
        <v>28395</v>
      </c>
      <c r="C1032" s="8">
        <v>1010</v>
      </c>
      <c r="D1032" s="19">
        <v>43223</v>
      </c>
      <c r="E1032" s="7" t="s">
        <v>21</v>
      </c>
      <c r="F1032" s="7" t="s">
        <v>22</v>
      </c>
      <c r="G1032" s="20" t="s">
        <v>23</v>
      </c>
      <c r="H1032" s="7">
        <v>0</v>
      </c>
      <c r="I1032" s="11">
        <v>2276.4780000002647</v>
      </c>
      <c r="J1032" s="7">
        <v>230</v>
      </c>
      <c r="K1032" s="7">
        <v>230</v>
      </c>
      <c r="L1032" s="7">
        <v>230</v>
      </c>
      <c r="M1032" s="7">
        <v>0</v>
      </c>
      <c r="N1032" s="7">
        <v>0</v>
      </c>
      <c r="O1032" s="7">
        <v>0</v>
      </c>
      <c r="P1032" s="7">
        <v>0</v>
      </c>
      <c r="Q1032" s="11">
        <v>230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  <c r="AB1032" s="7">
        <v>0</v>
      </c>
      <c r="AC1032" s="7">
        <v>0</v>
      </c>
      <c r="AD1032" s="7">
        <v>0</v>
      </c>
      <c r="AE1032" s="7">
        <v>0</v>
      </c>
      <c r="AF1032" s="7">
        <v>0</v>
      </c>
      <c r="AG1032" s="7">
        <v>0</v>
      </c>
      <c r="AH1032" s="7">
        <v>0</v>
      </c>
      <c r="AI1032" s="7">
        <v>0</v>
      </c>
      <c r="AJ1032" s="7">
        <v>0</v>
      </c>
      <c r="AK1032" s="7">
        <v>0</v>
      </c>
      <c r="AL1032" s="7">
        <v>0</v>
      </c>
      <c r="AM1032" s="7">
        <v>0</v>
      </c>
      <c r="AN1032" s="7">
        <v>0</v>
      </c>
      <c r="AO1032" s="7">
        <v>0</v>
      </c>
      <c r="AP1032" s="7">
        <v>0</v>
      </c>
      <c r="AQ1032" s="7">
        <v>0</v>
      </c>
      <c r="AR1032" s="7">
        <v>0</v>
      </c>
      <c r="AS1032" s="7">
        <v>0</v>
      </c>
      <c r="AT1032" s="7">
        <v>0</v>
      </c>
      <c r="AU1032" s="7">
        <v>0</v>
      </c>
      <c r="AV1032" s="7">
        <v>0</v>
      </c>
      <c r="AW1032" s="7">
        <v>0</v>
      </c>
      <c r="AX1032" s="7">
        <v>0</v>
      </c>
      <c r="AY1032" s="7">
        <v>0</v>
      </c>
      <c r="AZ1032" s="7">
        <v>0</v>
      </c>
      <c r="BA1032" s="7">
        <v>0</v>
      </c>
      <c r="BB1032" s="7">
        <v>0</v>
      </c>
      <c r="BC1032" s="7">
        <v>0</v>
      </c>
      <c r="BD1032" s="7">
        <v>0</v>
      </c>
      <c r="BE1032" s="7">
        <v>0</v>
      </c>
    </row>
    <row r="1033" spans="1:57" s="6" customFormat="1" x14ac:dyDescent="0.2">
      <c r="A1033" s="1">
        <v>1419</v>
      </c>
      <c r="B1033" s="2">
        <v>28395</v>
      </c>
      <c r="C1033" s="2">
        <v>6220</v>
      </c>
      <c r="D1033" s="18">
        <v>43223</v>
      </c>
      <c r="E1033" s="1" t="s">
        <v>10</v>
      </c>
      <c r="F1033" s="1" t="s">
        <v>4</v>
      </c>
      <c r="G1033" s="16" t="s">
        <v>526</v>
      </c>
      <c r="H1033" s="1">
        <v>0</v>
      </c>
      <c r="I1033" s="5">
        <v>2246.4780000002647</v>
      </c>
      <c r="J1033" s="1">
        <v>30</v>
      </c>
      <c r="K1033" s="1">
        <v>30</v>
      </c>
      <c r="L1033" s="1">
        <v>0</v>
      </c>
      <c r="M1033" s="1">
        <v>0</v>
      </c>
      <c r="N1033" s="1">
        <v>0</v>
      </c>
      <c r="O1033" s="1">
        <v>0</v>
      </c>
      <c r="P1033" s="1">
        <v>30</v>
      </c>
      <c r="Q1033" s="5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30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</row>
    <row r="1034" spans="1:57" s="30" customFormat="1" x14ac:dyDescent="0.2">
      <c r="A1034" s="25">
        <v>1420</v>
      </c>
      <c r="B1034" s="26">
        <v>28395</v>
      </c>
      <c r="C1034" s="26">
        <v>0</v>
      </c>
      <c r="D1034" s="27">
        <v>43223</v>
      </c>
      <c r="E1034" s="25" t="s">
        <v>19</v>
      </c>
      <c r="F1034" s="25" t="s">
        <v>4</v>
      </c>
      <c r="G1034" s="28" t="s">
        <v>172</v>
      </c>
      <c r="H1034" s="25">
        <v>0</v>
      </c>
      <c r="I1034" s="29">
        <v>2046.4780000002647</v>
      </c>
      <c r="J1034" s="25">
        <v>200</v>
      </c>
      <c r="K1034" s="25">
        <v>200</v>
      </c>
      <c r="L1034" s="25">
        <v>0</v>
      </c>
      <c r="M1034" s="25">
        <v>0</v>
      </c>
      <c r="N1034" s="25">
        <v>0</v>
      </c>
      <c r="O1034" s="25">
        <v>0</v>
      </c>
      <c r="P1034" s="25">
        <v>200</v>
      </c>
      <c r="Q1034" s="29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200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</row>
    <row r="1035" spans="1:57" s="6" customFormat="1" x14ac:dyDescent="0.2">
      <c r="A1035" s="1">
        <v>1421</v>
      </c>
      <c r="B1035" s="2">
        <v>28395</v>
      </c>
      <c r="C1035" s="2">
        <v>1111</v>
      </c>
      <c r="D1035" s="18">
        <v>43223</v>
      </c>
      <c r="E1035" s="1" t="s">
        <v>21</v>
      </c>
      <c r="F1035" s="1" t="s">
        <v>110</v>
      </c>
      <c r="G1035" s="16" t="s">
        <v>313</v>
      </c>
      <c r="H1035" s="1">
        <v>0</v>
      </c>
      <c r="I1035" s="5">
        <v>2136.4780000002647</v>
      </c>
      <c r="J1035" s="1">
        <v>90</v>
      </c>
      <c r="K1035" s="1">
        <v>90</v>
      </c>
      <c r="L1035" s="1">
        <v>0</v>
      </c>
      <c r="M1035" s="1">
        <v>0</v>
      </c>
      <c r="N1035" s="1">
        <v>90</v>
      </c>
      <c r="O1035" s="1">
        <v>0</v>
      </c>
      <c r="P1035" s="1">
        <v>0</v>
      </c>
      <c r="Q1035" s="5">
        <v>90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</row>
    <row r="1036" spans="1:57" s="13" customFormat="1" x14ac:dyDescent="0.2">
      <c r="A1036" s="7">
        <v>1422</v>
      </c>
      <c r="B1036" s="8">
        <v>28395</v>
      </c>
      <c r="C1036" s="8">
        <v>0</v>
      </c>
      <c r="D1036" s="19">
        <v>43223</v>
      </c>
      <c r="E1036" s="7" t="s">
        <v>10</v>
      </c>
      <c r="F1036" s="7" t="s">
        <v>4</v>
      </c>
      <c r="G1036" s="20" t="s">
        <v>578</v>
      </c>
      <c r="H1036" s="7">
        <v>0</v>
      </c>
      <c r="I1036" s="11">
        <v>2121.4780000002647</v>
      </c>
      <c r="J1036" s="7">
        <v>15</v>
      </c>
      <c r="K1036" s="7">
        <v>15</v>
      </c>
      <c r="L1036" s="7">
        <v>0</v>
      </c>
      <c r="M1036" s="7">
        <v>0</v>
      </c>
      <c r="N1036" s="7">
        <v>0</v>
      </c>
      <c r="O1036" s="7">
        <v>0</v>
      </c>
      <c r="P1036" s="7">
        <v>15</v>
      </c>
      <c r="Q1036" s="11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15</v>
      </c>
      <c r="X1036" s="7">
        <v>0</v>
      </c>
      <c r="Y1036" s="7">
        <v>0</v>
      </c>
      <c r="Z1036" s="7">
        <v>0</v>
      </c>
      <c r="AA1036" s="7">
        <v>0</v>
      </c>
      <c r="AB1036" s="7">
        <v>0</v>
      </c>
      <c r="AC1036" s="7">
        <v>0</v>
      </c>
      <c r="AD1036" s="7">
        <v>0</v>
      </c>
      <c r="AE1036" s="7">
        <v>0</v>
      </c>
      <c r="AF1036" s="7">
        <v>0</v>
      </c>
      <c r="AG1036" s="7">
        <v>0</v>
      </c>
      <c r="AH1036" s="7">
        <v>0</v>
      </c>
      <c r="AI1036" s="7">
        <v>0</v>
      </c>
      <c r="AJ1036" s="7">
        <v>0</v>
      </c>
      <c r="AK1036" s="7">
        <v>0</v>
      </c>
      <c r="AL1036" s="7">
        <v>0</v>
      </c>
      <c r="AM1036" s="7">
        <v>0</v>
      </c>
      <c r="AN1036" s="7">
        <v>0</v>
      </c>
      <c r="AO1036" s="7">
        <v>0</v>
      </c>
      <c r="AP1036" s="7">
        <v>0</v>
      </c>
      <c r="AQ1036" s="7">
        <v>0</v>
      </c>
      <c r="AR1036" s="7">
        <v>0</v>
      </c>
      <c r="AS1036" s="7">
        <v>0</v>
      </c>
      <c r="AT1036" s="7">
        <v>0</v>
      </c>
      <c r="AU1036" s="7">
        <v>0</v>
      </c>
      <c r="AV1036" s="7">
        <v>0</v>
      </c>
      <c r="AW1036" s="7">
        <v>0</v>
      </c>
      <c r="AX1036" s="7">
        <v>0</v>
      </c>
      <c r="AY1036" s="7">
        <v>0</v>
      </c>
      <c r="AZ1036" s="7">
        <v>0</v>
      </c>
      <c r="BA1036" s="7">
        <v>0</v>
      </c>
      <c r="BB1036" s="7">
        <v>0</v>
      </c>
      <c r="BC1036" s="7">
        <v>0</v>
      </c>
      <c r="BD1036" s="7">
        <v>0</v>
      </c>
      <c r="BE1036" s="7">
        <v>0</v>
      </c>
    </row>
    <row r="1037" spans="1:57" s="6" customFormat="1" x14ac:dyDescent="0.2">
      <c r="A1037" s="1">
        <v>1423</v>
      </c>
      <c r="B1037" s="2">
        <v>28395</v>
      </c>
      <c r="C1037" s="2">
        <v>0</v>
      </c>
      <c r="D1037" s="18">
        <v>43223</v>
      </c>
      <c r="E1037" s="1" t="s">
        <v>10</v>
      </c>
      <c r="F1037" s="1" t="s">
        <v>4</v>
      </c>
      <c r="G1037" s="16" t="s">
        <v>685</v>
      </c>
      <c r="H1037" s="1">
        <v>0</v>
      </c>
      <c r="I1037" s="5">
        <v>2101.4780000002647</v>
      </c>
      <c r="J1037" s="1">
        <v>20</v>
      </c>
      <c r="K1037" s="1">
        <v>20</v>
      </c>
      <c r="L1037" s="1">
        <v>0</v>
      </c>
      <c r="M1037" s="1">
        <v>0</v>
      </c>
      <c r="N1037" s="1">
        <v>0</v>
      </c>
      <c r="O1037" s="1">
        <v>0</v>
      </c>
      <c r="P1037" s="1">
        <v>20</v>
      </c>
      <c r="Q1037" s="5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20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</row>
    <row r="1038" spans="1:57" s="13" customFormat="1" x14ac:dyDescent="0.2">
      <c r="A1038" s="7">
        <v>1424</v>
      </c>
      <c r="B1038" s="8">
        <v>28395</v>
      </c>
      <c r="C1038" s="8">
        <v>6220</v>
      </c>
      <c r="D1038" s="19">
        <v>43223</v>
      </c>
      <c r="E1038" s="7" t="s">
        <v>10</v>
      </c>
      <c r="F1038" s="7" t="s">
        <v>4</v>
      </c>
      <c r="G1038" s="20" t="s">
        <v>686</v>
      </c>
      <c r="H1038" s="7">
        <v>0</v>
      </c>
      <c r="I1038" s="11">
        <v>2096.4780000002647</v>
      </c>
      <c r="J1038" s="7">
        <v>5</v>
      </c>
      <c r="K1038" s="7">
        <v>5</v>
      </c>
      <c r="L1038" s="7">
        <v>0</v>
      </c>
      <c r="M1038" s="7">
        <v>0</v>
      </c>
      <c r="N1038" s="7">
        <v>0</v>
      </c>
      <c r="O1038" s="7">
        <v>0</v>
      </c>
      <c r="P1038" s="7">
        <v>5</v>
      </c>
      <c r="Q1038" s="11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5</v>
      </c>
      <c r="X1038" s="7">
        <v>0</v>
      </c>
      <c r="Y1038" s="7">
        <v>0</v>
      </c>
      <c r="Z1038" s="7">
        <v>0</v>
      </c>
      <c r="AA1038" s="7">
        <v>0</v>
      </c>
      <c r="AB1038" s="7">
        <v>0</v>
      </c>
      <c r="AC1038" s="7">
        <v>0</v>
      </c>
      <c r="AD1038" s="7">
        <v>0</v>
      </c>
      <c r="AE1038" s="7">
        <v>0</v>
      </c>
      <c r="AF1038" s="7">
        <v>0</v>
      </c>
      <c r="AG1038" s="7">
        <v>0</v>
      </c>
      <c r="AH1038" s="7">
        <v>0</v>
      </c>
      <c r="AI1038" s="7">
        <v>0</v>
      </c>
      <c r="AJ1038" s="7">
        <v>0</v>
      </c>
      <c r="AK1038" s="7">
        <v>0</v>
      </c>
      <c r="AL1038" s="7">
        <v>0</v>
      </c>
      <c r="AM1038" s="7">
        <v>0</v>
      </c>
      <c r="AN1038" s="7">
        <v>0</v>
      </c>
      <c r="AO1038" s="7">
        <v>0</v>
      </c>
      <c r="AP1038" s="7">
        <v>0</v>
      </c>
      <c r="AQ1038" s="7">
        <v>0</v>
      </c>
      <c r="AR1038" s="7">
        <v>0</v>
      </c>
      <c r="AS1038" s="7">
        <v>0</v>
      </c>
      <c r="AT1038" s="7">
        <v>0</v>
      </c>
      <c r="AU1038" s="7">
        <v>0</v>
      </c>
      <c r="AV1038" s="7">
        <v>0</v>
      </c>
      <c r="AW1038" s="7">
        <v>0</v>
      </c>
      <c r="AX1038" s="7">
        <v>0</v>
      </c>
      <c r="AY1038" s="7">
        <v>0</v>
      </c>
      <c r="AZ1038" s="7">
        <v>0</v>
      </c>
      <c r="BA1038" s="7">
        <v>0</v>
      </c>
      <c r="BB1038" s="7">
        <v>0</v>
      </c>
      <c r="BC1038" s="7">
        <v>0</v>
      </c>
      <c r="BD1038" s="7">
        <v>0</v>
      </c>
      <c r="BE1038" s="7">
        <v>0</v>
      </c>
    </row>
    <row r="1039" spans="1:57" s="6" customFormat="1" x14ac:dyDescent="0.2">
      <c r="A1039" s="1">
        <v>1425</v>
      </c>
      <c r="B1039" s="2">
        <v>28395</v>
      </c>
      <c r="C1039" s="2">
        <v>6220</v>
      </c>
      <c r="D1039" s="18">
        <v>43223</v>
      </c>
      <c r="E1039" s="1" t="s">
        <v>10</v>
      </c>
      <c r="F1039" s="1" t="s">
        <v>4</v>
      </c>
      <c r="G1039" s="16" t="s">
        <v>343</v>
      </c>
      <c r="H1039" s="1">
        <v>0</v>
      </c>
      <c r="I1039" s="5">
        <v>2086.4780000002647</v>
      </c>
      <c r="J1039" s="1">
        <v>10</v>
      </c>
      <c r="K1039" s="1">
        <v>10</v>
      </c>
      <c r="L1039" s="1">
        <v>0</v>
      </c>
      <c r="M1039" s="1">
        <v>0</v>
      </c>
      <c r="N1039" s="1">
        <v>0</v>
      </c>
      <c r="O1039" s="1">
        <v>0</v>
      </c>
      <c r="P1039" s="1">
        <v>10</v>
      </c>
      <c r="Q1039" s="5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10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</row>
    <row r="1040" spans="1:57" s="13" customFormat="1" x14ac:dyDescent="0.2">
      <c r="A1040" s="7">
        <v>1426</v>
      </c>
      <c r="B1040" s="8">
        <v>28395</v>
      </c>
      <c r="C1040" s="8">
        <v>6800</v>
      </c>
      <c r="D1040" s="19">
        <v>43223</v>
      </c>
      <c r="E1040" s="7" t="s">
        <v>10</v>
      </c>
      <c r="F1040" s="7" t="s">
        <v>4</v>
      </c>
      <c r="G1040" s="20" t="s">
        <v>687</v>
      </c>
      <c r="H1040" s="7">
        <v>0</v>
      </c>
      <c r="I1040" s="11">
        <v>2036.4780000002647</v>
      </c>
      <c r="J1040" s="7">
        <v>50</v>
      </c>
      <c r="K1040" s="7">
        <v>50</v>
      </c>
      <c r="L1040" s="7">
        <v>0</v>
      </c>
      <c r="M1040" s="7">
        <v>0</v>
      </c>
      <c r="N1040" s="7">
        <v>0</v>
      </c>
      <c r="O1040" s="7">
        <v>0</v>
      </c>
      <c r="P1040" s="7">
        <v>50</v>
      </c>
      <c r="Q1040" s="11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50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0</v>
      </c>
      <c r="AD1040" s="7">
        <v>0</v>
      </c>
      <c r="AE1040" s="7">
        <v>0</v>
      </c>
      <c r="AF1040" s="7">
        <v>0</v>
      </c>
      <c r="AG1040" s="7">
        <v>0</v>
      </c>
      <c r="AH1040" s="7">
        <v>0</v>
      </c>
      <c r="AI1040" s="7">
        <v>0</v>
      </c>
      <c r="AJ1040" s="7">
        <v>0</v>
      </c>
      <c r="AK1040" s="7">
        <v>0</v>
      </c>
      <c r="AL1040" s="7">
        <v>0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</row>
    <row r="1041" spans="1:57" s="6" customFormat="1" x14ac:dyDescent="0.2">
      <c r="A1041" s="1">
        <v>1427</v>
      </c>
      <c r="B1041" s="2">
        <v>28395</v>
      </c>
      <c r="C1041" s="2">
        <v>1111</v>
      </c>
      <c r="D1041" s="18">
        <v>43223</v>
      </c>
      <c r="E1041" s="1" t="s">
        <v>24</v>
      </c>
      <c r="F1041" s="1" t="s">
        <v>110</v>
      </c>
      <c r="G1041" s="16" t="s">
        <v>688</v>
      </c>
      <c r="H1041" s="1">
        <v>0</v>
      </c>
      <c r="I1041" s="5">
        <v>1826.4780000002647</v>
      </c>
      <c r="J1041" s="1">
        <v>210</v>
      </c>
      <c r="K1041" s="1">
        <v>210</v>
      </c>
      <c r="L1041" s="1">
        <v>0</v>
      </c>
      <c r="M1041" s="1">
        <v>0</v>
      </c>
      <c r="N1041" s="1">
        <v>0</v>
      </c>
      <c r="O1041" s="1">
        <v>210</v>
      </c>
      <c r="P1041" s="1">
        <v>210</v>
      </c>
      <c r="Q1041" s="5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</row>
    <row r="1042" spans="1:57" s="13" customFormat="1" x14ac:dyDescent="0.2">
      <c r="A1042" s="7">
        <v>1428</v>
      </c>
      <c r="B1042" s="8">
        <v>28395</v>
      </c>
      <c r="C1042" s="8">
        <v>1111</v>
      </c>
      <c r="D1042" s="19">
        <v>43223</v>
      </c>
      <c r="E1042" s="7" t="s">
        <v>24</v>
      </c>
      <c r="F1042" s="7" t="s">
        <v>110</v>
      </c>
      <c r="G1042" s="20" t="s">
        <v>314</v>
      </c>
      <c r="H1042" s="7">
        <v>0</v>
      </c>
      <c r="I1042" s="11">
        <v>1736.4780000002647</v>
      </c>
      <c r="J1042" s="7">
        <v>90</v>
      </c>
      <c r="K1042" s="7">
        <v>90</v>
      </c>
      <c r="L1042" s="7">
        <v>0</v>
      </c>
      <c r="M1042" s="7">
        <v>0</v>
      </c>
      <c r="N1042" s="7">
        <v>0</v>
      </c>
      <c r="O1042" s="7">
        <v>90</v>
      </c>
      <c r="P1042" s="7">
        <v>90</v>
      </c>
      <c r="Q1042" s="11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0</v>
      </c>
      <c r="AD1042" s="7">
        <v>0</v>
      </c>
      <c r="AE1042" s="7">
        <v>0</v>
      </c>
      <c r="AF1042" s="7">
        <v>0</v>
      </c>
      <c r="AG1042" s="7">
        <v>0</v>
      </c>
      <c r="AH1042" s="7">
        <v>0</v>
      </c>
      <c r="AI1042" s="7">
        <v>0</v>
      </c>
      <c r="AJ1042" s="7">
        <v>0</v>
      </c>
      <c r="AK1042" s="7">
        <v>0</v>
      </c>
      <c r="AL1042" s="7">
        <v>0</v>
      </c>
      <c r="AM1042" s="7">
        <v>0</v>
      </c>
      <c r="AN1042" s="7">
        <v>0</v>
      </c>
      <c r="AO1042" s="7">
        <v>0</v>
      </c>
      <c r="AP1042" s="7">
        <v>0</v>
      </c>
      <c r="AQ1042" s="7">
        <v>0</v>
      </c>
      <c r="AR1042" s="7">
        <v>0</v>
      </c>
      <c r="AS1042" s="7">
        <v>0</v>
      </c>
      <c r="AT1042" s="7">
        <v>0</v>
      </c>
      <c r="AU1042" s="7">
        <v>0</v>
      </c>
      <c r="AV1042" s="7">
        <v>0</v>
      </c>
      <c r="AW1042" s="7">
        <v>0</v>
      </c>
      <c r="AX1042" s="7">
        <v>0</v>
      </c>
      <c r="AY1042" s="7">
        <v>0</v>
      </c>
      <c r="AZ1042" s="7">
        <v>0</v>
      </c>
      <c r="BA1042" s="7">
        <v>0</v>
      </c>
      <c r="BB1042" s="7">
        <v>0</v>
      </c>
      <c r="BC1042" s="7">
        <v>0</v>
      </c>
      <c r="BD1042" s="7">
        <v>0</v>
      </c>
      <c r="BE1042" s="7">
        <v>0</v>
      </c>
    </row>
    <row r="1043" spans="1:57" s="6" customFormat="1" x14ac:dyDescent="0.2">
      <c r="A1043" s="1">
        <v>1429</v>
      </c>
      <c r="B1043" s="2">
        <v>28395</v>
      </c>
      <c r="C1043" s="2">
        <v>0</v>
      </c>
      <c r="D1043" s="18">
        <v>43223</v>
      </c>
      <c r="E1043" s="1" t="s">
        <v>40</v>
      </c>
      <c r="F1043" s="1" t="s">
        <v>41</v>
      </c>
      <c r="G1043" s="16" t="s">
        <v>689</v>
      </c>
      <c r="H1043" s="1">
        <v>0</v>
      </c>
      <c r="I1043" s="5">
        <v>2736.4780000002647</v>
      </c>
      <c r="J1043" s="1">
        <v>1000</v>
      </c>
      <c r="K1043" s="1">
        <v>1000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5">
        <v>1000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1000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</row>
    <row r="1044" spans="1:57" s="13" customFormat="1" x14ac:dyDescent="0.2">
      <c r="A1044" s="7">
        <v>1430</v>
      </c>
      <c r="B1044" s="8">
        <v>28395</v>
      </c>
      <c r="C1044" s="8">
        <v>0</v>
      </c>
      <c r="D1044" s="19">
        <v>43225</v>
      </c>
      <c r="E1044" s="7" t="s">
        <v>3</v>
      </c>
      <c r="F1044" s="7" t="s">
        <v>4</v>
      </c>
      <c r="G1044" s="20" t="s">
        <v>690</v>
      </c>
      <c r="H1044" s="7">
        <v>0</v>
      </c>
      <c r="I1044" s="11">
        <v>2386.4780000002647</v>
      </c>
      <c r="J1044" s="7">
        <v>350</v>
      </c>
      <c r="K1044" s="7">
        <v>350</v>
      </c>
      <c r="L1044" s="7">
        <v>0</v>
      </c>
      <c r="M1044" s="7">
        <v>0</v>
      </c>
      <c r="N1044" s="7">
        <v>0</v>
      </c>
      <c r="O1044" s="7">
        <v>0</v>
      </c>
      <c r="P1044" s="7">
        <v>350</v>
      </c>
      <c r="Q1044" s="11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350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  <c r="AC1044" s="7">
        <v>0</v>
      </c>
      <c r="AD1044" s="7">
        <v>0</v>
      </c>
      <c r="AE1044" s="7">
        <v>0</v>
      </c>
      <c r="AF1044" s="7">
        <v>0</v>
      </c>
      <c r="AG1044" s="7">
        <v>0</v>
      </c>
      <c r="AH1044" s="7">
        <v>0</v>
      </c>
      <c r="AI1044" s="7">
        <v>0</v>
      </c>
      <c r="AJ1044" s="7">
        <v>0</v>
      </c>
      <c r="AK1044" s="7">
        <v>0</v>
      </c>
      <c r="AL1044" s="7">
        <v>0</v>
      </c>
      <c r="AM1044" s="7">
        <v>0</v>
      </c>
      <c r="AN1044" s="7">
        <v>0</v>
      </c>
      <c r="AO1044" s="7">
        <v>0</v>
      </c>
      <c r="AP1044" s="7">
        <v>0</v>
      </c>
      <c r="AQ1044" s="7">
        <v>0</v>
      </c>
      <c r="AR1044" s="7">
        <v>0</v>
      </c>
      <c r="AS1044" s="7">
        <v>0</v>
      </c>
      <c r="AT1044" s="7">
        <v>0</v>
      </c>
      <c r="AU1044" s="7">
        <v>0</v>
      </c>
      <c r="AV1044" s="7">
        <v>0</v>
      </c>
      <c r="AW1044" s="7">
        <v>0</v>
      </c>
      <c r="AX1044" s="7">
        <v>0</v>
      </c>
      <c r="AY1044" s="7">
        <v>0</v>
      </c>
      <c r="AZ1044" s="7">
        <v>0</v>
      </c>
      <c r="BA1044" s="7">
        <v>0</v>
      </c>
      <c r="BB1044" s="7">
        <v>0</v>
      </c>
      <c r="BC1044" s="7">
        <v>0</v>
      </c>
      <c r="BD1044" s="7">
        <v>0</v>
      </c>
      <c r="BE1044" s="7">
        <v>0</v>
      </c>
    </row>
    <row r="1045" spans="1:57" s="6" customFormat="1" x14ac:dyDescent="0.2">
      <c r="A1045" s="1">
        <v>1431</v>
      </c>
      <c r="B1045" s="2">
        <v>28395</v>
      </c>
      <c r="C1045" s="2">
        <v>1113</v>
      </c>
      <c r="D1045" s="18">
        <v>43225</v>
      </c>
      <c r="E1045" s="1" t="s">
        <v>24</v>
      </c>
      <c r="F1045" s="1" t="s">
        <v>110</v>
      </c>
      <c r="G1045" s="16" t="s">
        <v>691</v>
      </c>
      <c r="H1045" s="1">
        <v>0</v>
      </c>
      <c r="I1045" s="5">
        <v>1386.4780000002647</v>
      </c>
      <c r="J1045" s="1">
        <v>1000</v>
      </c>
      <c r="K1045" s="1">
        <v>1000</v>
      </c>
      <c r="L1045" s="1">
        <v>0</v>
      </c>
      <c r="M1045" s="1">
        <v>0</v>
      </c>
      <c r="N1045" s="1">
        <v>0</v>
      </c>
      <c r="O1045" s="1">
        <v>1000</v>
      </c>
      <c r="P1045" s="1">
        <v>1000</v>
      </c>
      <c r="Q1045" s="5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</row>
    <row r="1046" spans="1:57" s="13" customFormat="1" x14ac:dyDescent="0.2">
      <c r="A1046" s="7">
        <v>1432</v>
      </c>
      <c r="B1046" s="8">
        <v>28395</v>
      </c>
      <c r="C1046" s="8">
        <v>5016</v>
      </c>
      <c r="D1046" s="19">
        <v>43225</v>
      </c>
      <c r="E1046" s="7" t="s">
        <v>62</v>
      </c>
      <c r="F1046" s="7" t="s">
        <v>63</v>
      </c>
      <c r="G1046" s="20" t="s">
        <v>692</v>
      </c>
      <c r="H1046" s="7">
        <v>0</v>
      </c>
      <c r="I1046" s="11">
        <v>36386.478000000265</v>
      </c>
      <c r="J1046" s="7">
        <v>35000</v>
      </c>
      <c r="K1046" s="7">
        <v>35000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11">
        <v>35000</v>
      </c>
      <c r="R1046" s="7">
        <v>0</v>
      </c>
      <c r="S1046" s="7">
        <v>0</v>
      </c>
      <c r="T1046" s="7">
        <v>35000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 s="7">
        <v>0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0</v>
      </c>
      <c r="AJ1046" s="7">
        <v>0</v>
      </c>
      <c r="AK1046" s="7">
        <v>0</v>
      </c>
      <c r="AL1046" s="7">
        <v>0</v>
      </c>
      <c r="AM1046" s="7">
        <v>0</v>
      </c>
      <c r="AN1046" s="7">
        <v>0</v>
      </c>
      <c r="AO1046" s="7">
        <v>0</v>
      </c>
      <c r="AP1046" s="7">
        <v>0</v>
      </c>
      <c r="AQ1046" s="7">
        <v>0</v>
      </c>
      <c r="AR1046" s="7">
        <v>0</v>
      </c>
      <c r="AS1046" s="7">
        <v>0</v>
      </c>
      <c r="AT1046" s="7">
        <v>0</v>
      </c>
      <c r="AU1046" s="7">
        <v>0</v>
      </c>
      <c r="AV1046" s="7">
        <v>0</v>
      </c>
      <c r="AW1046" s="7">
        <v>0</v>
      </c>
      <c r="AX1046" s="7">
        <v>0</v>
      </c>
      <c r="AY1046" s="7">
        <v>0</v>
      </c>
      <c r="AZ1046" s="7">
        <v>0</v>
      </c>
      <c r="BA1046" s="7">
        <v>0</v>
      </c>
      <c r="BB1046" s="7">
        <v>0</v>
      </c>
      <c r="BC1046" s="7">
        <v>0</v>
      </c>
      <c r="BD1046" s="7">
        <v>0</v>
      </c>
      <c r="BE1046" s="7">
        <v>0</v>
      </c>
    </row>
    <row r="1047" spans="1:57" s="6" customFormat="1" x14ac:dyDescent="0.2">
      <c r="A1047" s="1">
        <v>1433</v>
      </c>
      <c r="B1047" s="2">
        <v>28395</v>
      </c>
      <c r="C1047" s="2">
        <v>1113</v>
      </c>
      <c r="D1047" s="18">
        <v>43225</v>
      </c>
      <c r="E1047" s="1" t="s">
        <v>24</v>
      </c>
      <c r="F1047" s="1" t="s">
        <v>110</v>
      </c>
      <c r="G1047" s="16" t="s">
        <v>616</v>
      </c>
      <c r="H1047" s="1">
        <v>0</v>
      </c>
      <c r="I1047" s="5">
        <v>26386.478000000265</v>
      </c>
      <c r="J1047" s="1">
        <v>10000</v>
      </c>
      <c r="K1047" s="1">
        <v>10000</v>
      </c>
      <c r="L1047" s="1">
        <v>0</v>
      </c>
      <c r="M1047" s="1">
        <v>0</v>
      </c>
      <c r="N1047" s="1">
        <v>0</v>
      </c>
      <c r="O1047" s="1">
        <v>10000</v>
      </c>
      <c r="P1047" s="1">
        <v>10000</v>
      </c>
      <c r="Q1047" s="5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</row>
    <row r="1048" spans="1:57" s="13" customFormat="1" x14ac:dyDescent="0.2">
      <c r="A1048" s="7">
        <v>1434</v>
      </c>
      <c r="B1048" s="8">
        <v>28395</v>
      </c>
      <c r="C1048" s="8">
        <v>1112</v>
      </c>
      <c r="D1048" s="19">
        <v>43225</v>
      </c>
      <c r="E1048" s="7" t="s">
        <v>24</v>
      </c>
      <c r="F1048" s="7" t="s">
        <v>110</v>
      </c>
      <c r="G1048" s="20" t="s">
        <v>693</v>
      </c>
      <c r="H1048" s="7">
        <v>0</v>
      </c>
      <c r="I1048" s="11">
        <v>16386.478000000265</v>
      </c>
      <c r="J1048" s="7">
        <v>10000</v>
      </c>
      <c r="K1048" s="7">
        <v>10000</v>
      </c>
      <c r="L1048" s="7">
        <v>0</v>
      </c>
      <c r="M1048" s="7">
        <v>0</v>
      </c>
      <c r="N1048" s="7">
        <v>0</v>
      </c>
      <c r="O1048" s="7">
        <v>10000</v>
      </c>
      <c r="P1048" s="7">
        <v>10000</v>
      </c>
      <c r="Q1048" s="11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  <c r="AB1048" s="7">
        <v>0</v>
      </c>
      <c r="AC1048" s="7">
        <v>0</v>
      </c>
      <c r="AD1048" s="7">
        <v>0</v>
      </c>
      <c r="AE1048" s="7">
        <v>0</v>
      </c>
      <c r="AF1048" s="7">
        <v>0</v>
      </c>
      <c r="AG1048" s="7">
        <v>0</v>
      </c>
      <c r="AH1048" s="7">
        <v>0</v>
      </c>
      <c r="AI1048" s="7">
        <v>0</v>
      </c>
      <c r="AJ1048" s="7">
        <v>0</v>
      </c>
      <c r="AK1048" s="7">
        <v>0</v>
      </c>
      <c r="AL1048" s="7">
        <v>0</v>
      </c>
      <c r="AM1048" s="7">
        <v>0</v>
      </c>
      <c r="AN1048" s="7">
        <v>0</v>
      </c>
      <c r="AO1048" s="7">
        <v>0</v>
      </c>
      <c r="AP1048" s="7">
        <v>0</v>
      </c>
      <c r="AQ1048" s="7">
        <v>0</v>
      </c>
      <c r="AR1048" s="7">
        <v>0</v>
      </c>
      <c r="AS1048" s="7">
        <v>0</v>
      </c>
      <c r="AT1048" s="7">
        <v>0</v>
      </c>
      <c r="AU1048" s="7">
        <v>0</v>
      </c>
      <c r="AV1048" s="7">
        <v>0</v>
      </c>
      <c r="AW1048" s="7">
        <v>0</v>
      </c>
      <c r="AX1048" s="7">
        <v>0</v>
      </c>
      <c r="AY1048" s="7">
        <v>0</v>
      </c>
      <c r="AZ1048" s="7">
        <v>0</v>
      </c>
      <c r="BA1048" s="7">
        <v>0</v>
      </c>
      <c r="BB1048" s="7">
        <v>0</v>
      </c>
      <c r="BC1048" s="7">
        <v>0</v>
      </c>
      <c r="BD1048" s="7">
        <v>0</v>
      </c>
      <c r="BE1048" s="7">
        <v>0</v>
      </c>
    </row>
    <row r="1049" spans="1:57" s="6" customFormat="1" x14ac:dyDescent="0.2">
      <c r="A1049" s="1">
        <v>1435</v>
      </c>
      <c r="B1049" s="2">
        <v>28395</v>
      </c>
      <c r="C1049" s="2">
        <v>1110</v>
      </c>
      <c r="D1049" s="18">
        <v>43225</v>
      </c>
      <c r="E1049" s="1" t="s">
        <v>24</v>
      </c>
      <c r="F1049" s="1" t="s">
        <v>110</v>
      </c>
      <c r="G1049" s="16" t="s">
        <v>565</v>
      </c>
      <c r="H1049" s="1">
        <v>0</v>
      </c>
      <c r="I1049" s="5">
        <v>15786.478000000265</v>
      </c>
      <c r="J1049" s="1">
        <v>600</v>
      </c>
      <c r="K1049" s="1">
        <v>600</v>
      </c>
      <c r="L1049" s="1">
        <v>0</v>
      </c>
      <c r="M1049" s="1">
        <v>0</v>
      </c>
      <c r="N1049" s="1">
        <v>0</v>
      </c>
      <c r="O1049" s="1">
        <v>600</v>
      </c>
      <c r="P1049" s="1">
        <v>600</v>
      </c>
      <c r="Q1049" s="5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</row>
    <row r="1050" spans="1:57" s="13" customFormat="1" x14ac:dyDescent="0.2">
      <c r="A1050" s="7">
        <v>1436</v>
      </c>
      <c r="B1050" s="8">
        <v>28395</v>
      </c>
      <c r="C1050" s="8">
        <v>1010</v>
      </c>
      <c r="D1050" s="19">
        <v>43225</v>
      </c>
      <c r="E1050" s="7" t="s">
        <v>24</v>
      </c>
      <c r="F1050" s="7" t="s">
        <v>22</v>
      </c>
      <c r="G1050" s="20" t="s">
        <v>564</v>
      </c>
      <c r="H1050" s="7">
        <v>0</v>
      </c>
      <c r="I1050" s="11">
        <v>15626.478000000265</v>
      </c>
      <c r="J1050" s="7">
        <v>160</v>
      </c>
      <c r="K1050" s="7">
        <v>160</v>
      </c>
      <c r="L1050" s="7">
        <v>0</v>
      </c>
      <c r="M1050" s="7">
        <v>160</v>
      </c>
      <c r="N1050" s="7">
        <v>0</v>
      </c>
      <c r="O1050" s="7">
        <v>0</v>
      </c>
      <c r="P1050" s="7">
        <v>160</v>
      </c>
      <c r="Q1050" s="11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7">
        <v>0</v>
      </c>
      <c r="AB1050" s="7">
        <v>0</v>
      </c>
      <c r="AC1050" s="7">
        <v>0</v>
      </c>
      <c r="AD1050" s="7">
        <v>0</v>
      </c>
      <c r="AE1050" s="7">
        <v>0</v>
      </c>
      <c r="AF1050" s="7">
        <v>0</v>
      </c>
      <c r="AG1050" s="7">
        <v>0</v>
      </c>
      <c r="AH1050" s="7">
        <v>0</v>
      </c>
      <c r="AI1050" s="7">
        <v>0</v>
      </c>
      <c r="AJ1050" s="7">
        <v>0</v>
      </c>
      <c r="AK1050" s="7">
        <v>0</v>
      </c>
      <c r="AL1050" s="7">
        <v>0</v>
      </c>
      <c r="AM1050" s="7">
        <v>0</v>
      </c>
      <c r="AN1050" s="7">
        <v>0</v>
      </c>
      <c r="AO1050" s="7">
        <v>0</v>
      </c>
      <c r="AP1050" s="7">
        <v>0</v>
      </c>
      <c r="AQ1050" s="7">
        <v>0</v>
      </c>
      <c r="AR1050" s="7">
        <v>0</v>
      </c>
      <c r="AS1050" s="7">
        <v>0</v>
      </c>
      <c r="AT1050" s="7">
        <v>0</v>
      </c>
      <c r="AU1050" s="7">
        <v>0</v>
      </c>
      <c r="AV1050" s="7">
        <v>0</v>
      </c>
      <c r="AW1050" s="7">
        <v>0</v>
      </c>
      <c r="AX1050" s="7">
        <v>0</v>
      </c>
      <c r="AY1050" s="7">
        <v>0</v>
      </c>
      <c r="AZ1050" s="7">
        <v>0</v>
      </c>
      <c r="BA1050" s="7">
        <v>0</v>
      </c>
      <c r="BB1050" s="7">
        <v>0</v>
      </c>
      <c r="BC1050" s="7">
        <v>0</v>
      </c>
      <c r="BD1050" s="7">
        <v>0</v>
      </c>
      <c r="BE1050" s="7">
        <v>0</v>
      </c>
    </row>
    <row r="1051" spans="1:57" s="6" customFormat="1" x14ac:dyDescent="0.2">
      <c r="A1051" s="1">
        <v>1437</v>
      </c>
      <c r="B1051" s="2">
        <v>28395</v>
      </c>
      <c r="C1051" s="2">
        <v>1010</v>
      </c>
      <c r="D1051" s="18">
        <v>43225</v>
      </c>
      <c r="E1051" s="1" t="s">
        <v>24</v>
      </c>
      <c r="F1051" s="1" t="s">
        <v>22</v>
      </c>
      <c r="G1051" s="16" t="s">
        <v>25</v>
      </c>
      <c r="H1051" s="1">
        <v>0</v>
      </c>
      <c r="I1051" s="5">
        <v>10281.478000000265</v>
      </c>
      <c r="J1051" s="1">
        <v>5345</v>
      </c>
      <c r="K1051" s="1">
        <v>5345</v>
      </c>
      <c r="L1051" s="1">
        <v>0</v>
      </c>
      <c r="M1051" s="1">
        <v>5345</v>
      </c>
      <c r="N1051" s="1">
        <v>0</v>
      </c>
      <c r="O1051" s="1">
        <v>0</v>
      </c>
      <c r="P1051" s="1">
        <v>5345</v>
      </c>
      <c r="Q1051" s="5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</row>
    <row r="1052" spans="1:57" s="13" customFormat="1" x14ac:dyDescent="0.2">
      <c r="A1052" s="7">
        <v>1438</v>
      </c>
      <c r="B1052" s="8">
        <v>28395</v>
      </c>
      <c r="C1052" s="8">
        <v>6506</v>
      </c>
      <c r="D1052" s="19">
        <v>43225</v>
      </c>
      <c r="E1052" s="7" t="s">
        <v>3</v>
      </c>
      <c r="F1052" s="7" t="s">
        <v>4</v>
      </c>
      <c r="G1052" s="20" t="s">
        <v>333</v>
      </c>
      <c r="H1052" s="7">
        <v>0</v>
      </c>
      <c r="I1052" s="11">
        <v>9281.4780000002647</v>
      </c>
      <c r="J1052" s="7">
        <v>1000</v>
      </c>
      <c r="K1052" s="7">
        <v>1000</v>
      </c>
      <c r="L1052" s="7">
        <v>0</v>
      </c>
      <c r="M1052" s="7">
        <v>0</v>
      </c>
      <c r="N1052" s="7">
        <v>0</v>
      </c>
      <c r="O1052" s="7">
        <v>0</v>
      </c>
      <c r="P1052" s="7">
        <v>1000</v>
      </c>
      <c r="Q1052" s="11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1000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  <c r="AC1052" s="7">
        <v>0</v>
      </c>
      <c r="AD1052" s="7">
        <v>0</v>
      </c>
      <c r="AE1052" s="7">
        <v>0</v>
      </c>
      <c r="AF1052" s="7">
        <v>0</v>
      </c>
      <c r="AG1052" s="7">
        <v>0</v>
      </c>
      <c r="AH1052" s="7">
        <v>0</v>
      </c>
      <c r="AI1052" s="7">
        <v>0</v>
      </c>
      <c r="AJ1052" s="7">
        <v>0</v>
      </c>
      <c r="AK1052" s="7">
        <v>0</v>
      </c>
      <c r="AL1052" s="7">
        <v>0</v>
      </c>
      <c r="AM1052" s="7">
        <v>0</v>
      </c>
      <c r="AN1052" s="7">
        <v>0</v>
      </c>
      <c r="AO1052" s="7">
        <v>0</v>
      </c>
      <c r="AP1052" s="7">
        <v>0</v>
      </c>
      <c r="AQ1052" s="7">
        <v>0</v>
      </c>
      <c r="AR1052" s="7">
        <v>0</v>
      </c>
      <c r="AS1052" s="7">
        <v>0</v>
      </c>
      <c r="AT1052" s="7">
        <v>0</v>
      </c>
      <c r="AU1052" s="7">
        <v>0</v>
      </c>
      <c r="AV1052" s="7">
        <v>0</v>
      </c>
      <c r="AW1052" s="7">
        <v>0</v>
      </c>
      <c r="AX1052" s="7">
        <v>0</v>
      </c>
      <c r="AY1052" s="7">
        <v>0</v>
      </c>
      <c r="AZ1052" s="7">
        <v>0</v>
      </c>
      <c r="BA1052" s="7">
        <v>0</v>
      </c>
      <c r="BB1052" s="7">
        <v>0</v>
      </c>
      <c r="BC1052" s="7">
        <v>0</v>
      </c>
      <c r="BD1052" s="7">
        <v>0</v>
      </c>
      <c r="BE1052" s="7">
        <v>0</v>
      </c>
    </row>
    <row r="1053" spans="1:57" s="6" customFormat="1" x14ac:dyDescent="0.2">
      <c r="A1053" s="1">
        <v>1439</v>
      </c>
      <c r="B1053" s="2">
        <v>28395</v>
      </c>
      <c r="C1053" s="2">
        <v>0</v>
      </c>
      <c r="D1053" s="18">
        <v>43225</v>
      </c>
      <c r="E1053" s="1" t="s">
        <v>10</v>
      </c>
      <c r="F1053" s="1" t="s">
        <v>4</v>
      </c>
      <c r="G1053" s="16" t="s">
        <v>694</v>
      </c>
      <c r="H1053" s="1">
        <v>0</v>
      </c>
      <c r="I1053" s="5">
        <v>9181.4780000002647</v>
      </c>
      <c r="J1053" s="1">
        <v>100</v>
      </c>
      <c r="K1053" s="1">
        <v>100</v>
      </c>
      <c r="L1053" s="1">
        <v>0</v>
      </c>
      <c r="M1053" s="1">
        <v>0</v>
      </c>
      <c r="N1053" s="1">
        <v>0</v>
      </c>
      <c r="O1053" s="1">
        <v>0</v>
      </c>
      <c r="P1053" s="1">
        <v>100</v>
      </c>
      <c r="Q1053" s="5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100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</row>
    <row r="1054" spans="1:57" s="13" customFormat="1" x14ac:dyDescent="0.2">
      <c r="A1054" s="7">
        <v>1440</v>
      </c>
      <c r="B1054" s="8">
        <v>28395</v>
      </c>
      <c r="C1054" s="8">
        <v>0</v>
      </c>
      <c r="D1054" s="19">
        <v>43225</v>
      </c>
      <c r="E1054" s="7">
        <v>0</v>
      </c>
      <c r="F1054" s="7" t="s">
        <v>4</v>
      </c>
      <c r="G1054" s="20" t="s">
        <v>695</v>
      </c>
      <c r="H1054" s="7">
        <v>0</v>
      </c>
      <c r="I1054" s="11">
        <v>7181.4780000002647</v>
      </c>
      <c r="J1054" s="7">
        <v>2000</v>
      </c>
      <c r="K1054" s="7">
        <v>2000</v>
      </c>
      <c r="L1054" s="7">
        <v>0</v>
      </c>
      <c r="M1054" s="7">
        <v>0</v>
      </c>
      <c r="N1054" s="7">
        <v>0</v>
      </c>
      <c r="O1054" s="7">
        <v>0</v>
      </c>
      <c r="P1054" s="7">
        <v>2000</v>
      </c>
      <c r="Q1054" s="11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2000</v>
      </c>
      <c r="X1054" s="7">
        <v>0</v>
      </c>
      <c r="Y1054" s="7">
        <v>0</v>
      </c>
      <c r="Z1054" s="7">
        <v>0</v>
      </c>
      <c r="AA1054" s="7">
        <v>0</v>
      </c>
      <c r="AB1054" s="7">
        <v>0</v>
      </c>
      <c r="AC1054" s="7">
        <v>0</v>
      </c>
      <c r="AD1054" s="7">
        <v>0</v>
      </c>
      <c r="AE1054" s="7">
        <v>0</v>
      </c>
      <c r="AF1054" s="7">
        <v>0</v>
      </c>
      <c r="AG1054" s="7">
        <v>0</v>
      </c>
      <c r="AH1054" s="7">
        <v>0</v>
      </c>
      <c r="AI1054" s="7">
        <v>0</v>
      </c>
      <c r="AJ1054" s="7">
        <v>0</v>
      </c>
      <c r="AK1054" s="7">
        <v>0</v>
      </c>
      <c r="AL1054" s="7">
        <v>0</v>
      </c>
      <c r="AM1054" s="7">
        <v>0</v>
      </c>
      <c r="AN1054" s="7">
        <v>0</v>
      </c>
      <c r="AO1054" s="7">
        <v>0</v>
      </c>
      <c r="AP1054" s="7">
        <v>0</v>
      </c>
      <c r="AQ1054" s="7">
        <v>0</v>
      </c>
      <c r="AR1054" s="7">
        <v>0</v>
      </c>
      <c r="AS1054" s="7">
        <v>0</v>
      </c>
      <c r="AT1054" s="7">
        <v>0</v>
      </c>
      <c r="AU1054" s="7">
        <v>0</v>
      </c>
      <c r="AV1054" s="7">
        <v>0</v>
      </c>
      <c r="AW1054" s="7">
        <v>0</v>
      </c>
      <c r="AX1054" s="7">
        <v>0</v>
      </c>
      <c r="AY1054" s="7">
        <v>0</v>
      </c>
      <c r="AZ1054" s="7">
        <v>0</v>
      </c>
      <c r="BA1054" s="7">
        <v>0</v>
      </c>
      <c r="BB1054" s="7">
        <v>0</v>
      </c>
      <c r="BC1054" s="7">
        <v>0</v>
      </c>
      <c r="BD1054" s="7">
        <v>0</v>
      </c>
      <c r="BE1054" s="7">
        <v>0</v>
      </c>
    </row>
    <row r="1055" spans="1:57" s="6" customFormat="1" x14ac:dyDescent="0.2">
      <c r="A1055" s="1">
        <v>1441</v>
      </c>
      <c r="B1055" s="2">
        <v>28395</v>
      </c>
      <c r="C1055" s="2">
        <v>0</v>
      </c>
      <c r="D1055" s="18">
        <v>43227</v>
      </c>
      <c r="E1055" s="1">
        <v>0</v>
      </c>
      <c r="F1055" s="1" t="s">
        <v>4</v>
      </c>
      <c r="G1055" s="16" t="s">
        <v>696</v>
      </c>
      <c r="H1055" s="1">
        <v>0</v>
      </c>
      <c r="I1055" s="5">
        <v>7141.4780000002647</v>
      </c>
      <c r="J1055" s="1">
        <v>40</v>
      </c>
      <c r="K1055" s="1">
        <v>40</v>
      </c>
      <c r="L1055" s="1">
        <v>0</v>
      </c>
      <c r="M1055" s="1">
        <v>0</v>
      </c>
      <c r="N1055" s="1">
        <v>0</v>
      </c>
      <c r="O1055" s="1">
        <v>0</v>
      </c>
      <c r="P1055" s="1">
        <v>40</v>
      </c>
      <c r="Q1055" s="5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40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</row>
    <row r="1056" spans="1:57" s="13" customFormat="1" x14ac:dyDescent="0.2">
      <c r="A1056" s="7">
        <v>1442</v>
      </c>
      <c r="B1056" s="8">
        <v>28395</v>
      </c>
      <c r="C1056" s="8">
        <v>6069</v>
      </c>
      <c r="D1056" s="19">
        <v>43227</v>
      </c>
      <c r="E1056" s="7" t="s">
        <v>6</v>
      </c>
      <c r="F1056" s="7" t="s">
        <v>4</v>
      </c>
      <c r="G1056" s="20" t="s">
        <v>551</v>
      </c>
      <c r="H1056" s="7">
        <v>0</v>
      </c>
      <c r="I1056" s="11">
        <v>3941.4780000002647</v>
      </c>
      <c r="J1056" s="7">
        <v>3200</v>
      </c>
      <c r="K1056" s="7">
        <v>3200</v>
      </c>
      <c r="L1056" s="7">
        <v>0</v>
      </c>
      <c r="M1056" s="7">
        <v>0</v>
      </c>
      <c r="N1056" s="7">
        <v>0</v>
      </c>
      <c r="O1056" s="7">
        <v>0</v>
      </c>
      <c r="P1056" s="7">
        <v>3200</v>
      </c>
      <c r="Q1056" s="11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  <c r="W1056" s="7">
        <v>3200</v>
      </c>
      <c r="X1056" s="7">
        <v>0</v>
      </c>
      <c r="Y1056" s="7">
        <v>0</v>
      </c>
      <c r="Z1056" s="7">
        <v>0</v>
      </c>
      <c r="AA1056" s="7">
        <v>0</v>
      </c>
      <c r="AB1056" s="7">
        <v>0</v>
      </c>
      <c r="AC1056" s="7">
        <v>0</v>
      </c>
      <c r="AD1056" s="7">
        <v>0</v>
      </c>
      <c r="AE1056" s="7">
        <v>0</v>
      </c>
      <c r="AF1056" s="7">
        <v>0</v>
      </c>
      <c r="AG1056" s="7">
        <v>0</v>
      </c>
      <c r="AH1056" s="7">
        <v>0</v>
      </c>
      <c r="AI1056" s="7">
        <v>0</v>
      </c>
      <c r="AJ1056" s="7">
        <v>0</v>
      </c>
      <c r="AK1056" s="7">
        <v>0</v>
      </c>
      <c r="AL1056" s="7">
        <v>0</v>
      </c>
      <c r="AM1056" s="7">
        <v>0</v>
      </c>
      <c r="AN1056" s="7">
        <v>0</v>
      </c>
      <c r="AO1056" s="7">
        <v>0</v>
      </c>
      <c r="AP1056" s="7">
        <v>0</v>
      </c>
      <c r="AQ1056" s="7">
        <v>0</v>
      </c>
      <c r="AR1056" s="7">
        <v>0</v>
      </c>
      <c r="AS1056" s="7">
        <v>0</v>
      </c>
      <c r="AT1056" s="7">
        <v>0</v>
      </c>
      <c r="AU1056" s="7">
        <v>0</v>
      </c>
      <c r="AV1056" s="7">
        <v>0</v>
      </c>
      <c r="AW1056" s="7">
        <v>0</v>
      </c>
      <c r="AX1056" s="7">
        <v>0</v>
      </c>
      <c r="AY1056" s="7">
        <v>0</v>
      </c>
      <c r="AZ1056" s="7">
        <v>0</v>
      </c>
      <c r="BA1056" s="7">
        <v>0</v>
      </c>
      <c r="BB1056" s="7">
        <v>0</v>
      </c>
      <c r="BC1056" s="7">
        <v>0</v>
      </c>
      <c r="BD1056" s="7">
        <v>0</v>
      </c>
      <c r="BE1056" s="7">
        <v>0</v>
      </c>
    </row>
    <row r="1057" spans="1:57" s="6" customFormat="1" x14ac:dyDescent="0.2">
      <c r="A1057" s="1">
        <v>1443</v>
      </c>
      <c r="B1057" s="2">
        <v>28395</v>
      </c>
      <c r="C1057" s="2">
        <v>0</v>
      </c>
      <c r="D1057" s="18">
        <v>43227</v>
      </c>
      <c r="E1057" s="1">
        <v>0</v>
      </c>
      <c r="F1057" s="1" t="s">
        <v>4</v>
      </c>
      <c r="G1057" s="16" t="s">
        <v>697</v>
      </c>
      <c r="H1057" s="1">
        <v>0</v>
      </c>
      <c r="I1057" s="5">
        <v>3911.4780000002647</v>
      </c>
      <c r="J1057" s="1">
        <v>30</v>
      </c>
      <c r="K1057" s="1">
        <v>30</v>
      </c>
      <c r="L1057" s="1">
        <v>0</v>
      </c>
      <c r="M1057" s="1">
        <v>0</v>
      </c>
      <c r="N1057" s="1">
        <v>0</v>
      </c>
      <c r="O1057" s="1">
        <v>0</v>
      </c>
      <c r="P1057" s="1">
        <v>30</v>
      </c>
      <c r="Q1057" s="5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30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</row>
    <row r="1058" spans="1:57" s="13" customFormat="1" x14ac:dyDescent="0.2">
      <c r="A1058" s="7">
        <v>1444</v>
      </c>
      <c r="B1058" s="8">
        <v>28395</v>
      </c>
      <c r="C1058" s="8">
        <v>1128</v>
      </c>
      <c r="D1058" s="19">
        <v>43227</v>
      </c>
      <c r="E1058" s="7" t="s">
        <v>24</v>
      </c>
      <c r="F1058" s="7" t="s">
        <v>110</v>
      </c>
      <c r="G1058" s="20" t="s">
        <v>698</v>
      </c>
      <c r="H1058" s="7">
        <v>0</v>
      </c>
      <c r="I1058" s="11">
        <v>3711.4780000002647</v>
      </c>
      <c r="J1058" s="7">
        <v>200</v>
      </c>
      <c r="K1058" s="7">
        <v>200</v>
      </c>
      <c r="L1058" s="7">
        <v>0</v>
      </c>
      <c r="M1058" s="7">
        <v>0</v>
      </c>
      <c r="N1058" s="7">
        <v>0</v>
      </c>
      <c r="O1058" s="7">
        <v>200</v>
      </c>
      <c r="P1058" s="7">
        <v>200</v>
      </c>
      <c r="Q1058" s="11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7">
        <v>0</v>
      </c>
      <c r="AB1058" s="7">
        <v>0</v>
      </c>
      <c r="AC1058" s="7">
        <v>0</v>
      </c>
      <c r="AD1058" s="7">
        <v>0</v>
      </c>
      <c r="AE1058" s="7">
        <v>0</v>
      </c>
      <c r="AF1058" s="7">
        <v>0</v>
      </c>
      <c r="AG1058" s="7">
        <v>0</v>
      </c>
      <c r="AH1058" s="7">
        <v>0</v>
      </c>
      <c r="AI1058" s="7">
        <v>0</v>
      </c>
      <c r="AJ1058" s="7">
        <v>0</v>
      </c>
      <c r="AK1058" s="7">
        <v>0</v>
      </c>
      <c r="AL1058" s="7">
        <v>0</v>
      </c>
      <c r="AM1058" s="7">
        <v>0</v>
      </c>
      <c r="AN1058" s="7">
        <v>0</v>
      </c>
      <c r="AO1058" s="7">
        <v>0</v>
      </c>
      <c r="AP1058" s="7">
        <v>0</v>
      </c>
      <c r="AQ1058" s="7">
        <v>0</v>
      </c>
      <c r="AR1058" s="7">
        <v>0</v>
      </c>
      <c r="AS1058" s="7">
        <v>0</v>
      </c>
      <c r="AT1058" s="7">
        <v>0</v>
      </c>
      <c r="AU1058" s="7">
        <v>0</v>
      </c>
      <c r="AV1058" s="7">
        <v>0</v>
      </c>
      <c r="AW1058" s="7">
        <v>0</v>
      </c>
      <c r="AX1058" s="7">
        <v>0</v>
      </c>
      <c r="AY1058" s="7">
        <v>0</v>
      </c>
      <c r="AZ1058" s="7">
        <v>0</v>
      </c>
      <c r="BA1058" s="7">
        <v>0</v>
      </c>
      <c r="BB1058" s="7">
        <v>0</v>
      </c>
      <c r="BC1058" s="7">
        <v>0</v>
      </c>
      <c r="BD1058" s="7">
        <v>0</v>
      </c>
      <c r="BE1058" s="7">
        <v>0</v>
      </c>
    </row>
    <row r="1059" spans="1:57" s="6" customFormat="1" x14ac:dyDescent="0.2">
      <c r="A1059" s="1">
        <v>1445</v>
      </c>
      <c r="B1059" s="2">
        <v>28395</v>
      </c>
      <c r="C1059" s="2">
        <v>6220</v>
      </c>
      <c r="D1059" s="18">
        <v>43227</v>
      </c>
      <c r="E1059" s="1" t="s">
        <v>10</v>
      </c>
      <c r="F1059" s="1" t="s">
        <v>4</v>
      </c>
      <c r="G1059" s="16" t="s">
        <v>526</v>
      </c>
      <c r="H1059" s="1">
        <v>0</v>
      </c>
      <c r="I1059" s="5">
        <v>3691.4780000002647</v>
      </c>
      <c r="J1059" s="1">
        <v>20</v>
      </c>
      <c r="K1059" s="1">
        <v>20</v>
      </c>
      <c r="L1059" s="1">
        <v>0</v>
      </c>
      <c r="M1059" s="1">
        <v>0</v>
      </c>
      <c r="N1059" s="1">
        <v>0</v>
      </c>
      <c r="O1059" s="1">
        <v>0</v>
      </c>
      <c r="P1059" s="1">
        <v>20</v>
      </c>
      <c r="Q1059" s="5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20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</row>
    <row r="1060" spans="1:57" s="13" customFormat="1" x14ac:dyDescent="0.2">
      <c r="A1060" s="7">
        <v>1446</v>
      </c>
      <c r="B1060" s="8">
        <v>28395</v>
      </c>
      <c r="C1060" s="8">
        <v>6220</v>
      </c>
      <c r="D1060" s="19">
        <v>43227</v>
      </c>
      <c r="E1060" s="7" t="s">
        <v>10</v>
      </c>
      <c r="F1060" s="7" t="s">
        <v>4</v>
      </c>
      <c r="G1060" s="20" t="s">
        <v>256</v>
      </c>
      <c r="H1060" s="7">
        <v>0</v>
      </c>
      <c r="I1060" s="11">
        <v>3656.4780000002647</v>
      </c>
      <c r="J1060" s="7">
        <v>35</v>
      </c>
      <c r="K1060" s="7">
        <v>35</v>
      </c>
      <c r="L1060" s="7">
        <v>0</v>
      </c>
      <c r="M1060" s="7">
        <v>0</v>
      </c>
      <c r="N1060" s="7">
        <v>0</v>
      </c>
      <c r="O1060" s="7">
        <v>0</v>
      </c>
      <c r="P1060" s="7">
        <v>35</v>
      </c>
      <c r="Q1060" s="11">
        <v>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35</v>
      </c>
      <c r="X1060" s="7">
        <v>0</v>
      </c>
      <c r="Y1060" s="7">
        <v>0</v>
      </c>
      <c r="Z1060" s="7">
        <v>0</v>
      </c>
      <c r="AA1060" s="7">
        <v>0</v>
      </c>
      <c r="AB1060" s="7">
        <v>0</v>
      </c>
      <c r="AC1060" s="7">
        <v>0</v>
      </c>
      <c r="AD1060" s="7">
        <v>0</v>
      </c>
      <c r="AE1060" s="7">
        <v>0</v>
      </c>
      <c r="AF1060" s="7">
        <v>0</v>
      </c>
      <c r="AG1060" s="7">
        <v>0</v>
      </c>
      <c r="AH1060" s="7">
        <v>0</v>
      </c>
      <c r="AI1060" s="7">
        <v>0</v>
      </c>
      <c r="AJ1060" s="7">
        <v>0</v>
      </c>
      <c r="AK1060" s="7">
        <v>0</v>
      </c>
      <c r="AL1060" s="7">
        <v>0</v>
      </c>
      <c r="AM1060" s="7">
        <v>0</v>
      </c>
      <c r="AN1060" s="7">
        <v>0</v>
      </c>
      <c r="AO1060" s="7">
        <v>0</v>
      </c>
      <c r="AP1060" s="7">
        <v>0</v>
      </c>
      <c r="AQ1060" s="7">
        <v>0</v>
      </c>
      <c r="AR1060" s="7">
        <v>0</v>
      </c>
      <c r="AS1060" s="7">
        <v>0</v>
      </c>
      <c r="AT1060" s="7">
        <v>0</v>
      </c>
      <c r="AU1060" s="7">
        <v>0</v>
      </c>
      <c r="AV1060" s="7">
        <v>0</v>
      </c>
      <c r="AW1060" s="7">
        <v>0</v>
      </c>
      <c r="AX1060" s="7">
        <v>0</v>
      </c>
      <c r="AY1060" s="7">
        <v>0</v>
      </c>
      <c r="AZ1060" s="7">
        <v>0</v>
      </c>
      <c r="BA1060" s="7">
        <v>0</v>
      </c>
      <c r="BB1060" s="7">
        <v>0</v>
      </c>
      <c r="BC1060" s="7">
        <v>0</v>
      </c>
      <c r="BD1060" s="7">
        <v>0</v>
      </c>
      <c r="BE1060" s="7">
        <v>0</v>
      </c>
    </row>
    <row r="1061" spans="1:57" s="6" customFormat="1" x14ac:dyDescent="0.2">
      <c r="A1061" s="1">
        <v>1447</v>
      </c>
      <c r="B1061" s="2">
        <v>28395</v>
      </c>
      <c r="C1061" s="2">
        <v>0</v>
      </c>
      <c r="D1061" s="18">
        <v>43227</v>
      </c>
      <c r="E1061" s="1">
        <v>0</v>
      </c>
      <c r="F1061" s="1" t="s">
        <v>63</v>
      </c>
      <c r="G1061" s="16" t="s">
        <v>699</v>
      </c>
      <c r="H1061" s="1">
        <v>0</v>
      </c>
      <c r="I1061" s="5">
        <v>5156.4780000002647</v>
      </c>
      <c r="J1061" s="1">
        <v>1500</v>
      </c>
      <c r="K1061" s="1">
        <v>1500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5">
        <v>1500</v>
      </c>
      <c r="R1061" s="1">
        <v>0</v>
      </c>
      <c r="S1061" s="1">
        <v>0</v>
      </c>
      <c r="T1061" s="1">
        <v>1500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</row>
    <row r="1062" spans="1:57" s="13" customFormat="1" x14ac:dyDescent="0.2">
      <c r="A1062" s="7">
        <v>1448</v>
      </c>
      <c r="B1062" s="8">
        <v>28395</v>
      </c>
      <c r="C1062" s="8">
        <v>1010</v>
      </c>
      <c r="D1062" s="19">
        <v>43227</v>
      </c>
      <c r="E1062" s="7" t="s">
        <v>24</v>
      </c>
      <c r="F1062" s="7" t="s">
        <v>22</v>
      </c>
      <c r="G1062" s="20" t="s">
        <v>564</v>
      </c>
      <c r="H1062" s="7">
        <v>0</v>
      </c>
      <c r="I1062" s="11">
        <v>5006.4780000002647</v>
      </c>
      <c r="J1062" s="7">
        <v>150</v>
      </c>
      <c r="K1062" s="7">
        <v>150</v>
      </c>
      <c r="L1062" s="7">
        <v>0</v>
      </c>
      <c r="M1062" s="7">
        <v>0</v>
      </c>
      <c r="N1062" s="7">
        <v>0</v>
      </c>
      <c r="O1062" s="7">
        <v>150</v>
      </c>
      <c r="P1062" s="7">
        <v>150</v>
      </c>
      <c r="Q1062" s="11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v>0</v>
      </c>
      <c r="AB1062" s="7">
        <v>0</v>
      </c>
      <c r="AC1062" s="7">
        <v>0</v>
      </c>
      <c r="AD1062" s="7">
        <v>0</v>
      </c>
      <c r="AE1062" s="7">
        <v>0</v>
      </c>
      <c r="AF1062" s="7">
        <v>0</v>
      </c>
      <c r="AG1062" s="7">
        <v>0</v>
      </c>
      <c r="AH1062" s="7">
        <v>0</v>
      </c>
      <c r="AI1062" s="7">
        <v>0</v>
      </c>
      <c r="AJ1062" s="7">
        <v>0</v>
      </c>
      <c r="AK1062" s="7">
        <v>0</v>
      </c>
      <c r="AL1062" s="7">
        <v>0</v>
      </c>
      <c r="AM1062" s="7">
        <v>0</v>
      </c>
      <c r="AN1062" s="7">
        <v>0</v>
      </c>
      <c r="AO1062" s="7">
        <v>0</v>
      </c>
      <c r="AP1062" s="7">
        <v>0</v>
      </c>
      <c r="AQ1062" s="7">
        <v>0</v>
      </c>
      <c r="AR1062" s="7">
        <v>0</v>
      </c>
      <c r="AS1062" s="7">
        <v>0</v>
      </c>
      <c r="AT1062" s="7">
        <v>0</v>
      </c>
      <c r="AU1062" s="7">
        <v>0</v>
      </c>
      <c r="AV1062" s="7">
        <v>0</v>
      </c>
      <c r="AW1062" s="7">
        <v>0</v>
      </c>
      <c r="AX1062" s="7">
        <v>0</v>
      </c>
      <c r="AY1062" s="7">
        <v>0</v>
      </c>
      <c r="AZ1062" s="7">
        <v>0</v>
      </c>
      <c r="BA1062" s="7">
        <v>0</v>
      </c>
      <c r="BB1062" s="7">
        <v>0</v>
      </c>
      <c r="BC1062" s="7">
        <v>0</v>
      </c>
      <c r="BD1062" s="7">
        <v>0</v>
      </c>
      <c r="BE1062" s="7">
        <v>0</v>
      </c>
    </row>
    <row r="1063" spans="1:57" s="6" customFormat="1" x14ac:dyDescent="0.2">
      <c r="A1063" s="1">
        <v>1449</v>
      </c>
      <c r="B1063" s="2">
        <v>28395</v>
      </c>
      <c r="C1063" s="2">
        <v>0</v>
      </c>
      <c r="D1063" s="18">
        <v>43227</v>
      </c>
      <c r="E1063" s="1">
        <v>0</v>
      </c>
      <c r="F1063" s="1" t="s">
        <v>4</v>
      </c>
      <c r="G1063" s="16" t="s">
        <v>700</v>
      </c>
      <c r="H1063" s="1">
        <v>0</v>
      </c>
      <c r="I1063" s="5">
        <v>4961.4780000002647</v>
      </c>
      <c r="J1063" s="1">
        <v>45</v>
      </c>
      <c r="K1063" s="1">
        <v>45</v>
      </c>
      <c r="L1063" s="1">
        <v>0</v>
      </c>
      <c r="M1063" s="1">
        <v>0</v>
      </c>
      <c r="N1063" s="1">
        <v>0</v>
      </c>
      <c r="O1063" s="1">
        <v>0</v>
      </c>
      <c r="P1063" s="1">
        <v>45</v>
      </c>
      <c r="Q1063" s="5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45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</row>
    <row r="1064" spans="1:57" s="13" customFormat="1" x14ac:dyDescent="0.2">
      <c r="A1064" s="7">
        <v>1450</v>
      </c>
      <c r="B1064" s="8">
        <v>28395</v>
      </c>
      <c r="C1064" s="8">
        <v>0</v>
      </c>
      <c r="D1064" s="19">
        <v>43227</v>
      </c>
      <c r="E1064" s="7">
        <v>0</v>
      </c>
      <c r="F1064" s="7" t="s">
        <v>63</v>
      </c>
      <c r="G1064" s="20" t="s">
        <v>701</v>
      </c>
      <c r="H1064" s="7">
        <v>0</v>
      </c>
      <c r="I1064" s="11">
        <v>5561.4780000002647</v>
      </c>
      <c r="J1064" s="7">
        <v>600</v>
      </c>
      <c r="K1064" s="7">
        <v>600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11">
        <v>600</v>
      </c>
      <c r="R1064" s="7">
        <v>0</v>
      </c>
      <c r="S1064" s="7">
        <v>0</v>
      </c>
      <c r="T1064" s="7">
        <v>600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v>0</v>
      </c>
      <c r="AB1064" s="7">
        <v>0</v>
      </c>
      <c r="AC1064" s="7">
        <v>0</v>
      </c>
      <c r="AD1064" s="7">
        <v>0</v>
      </c>
      <c r="AE1064" s="7">
        <v>0</v>
      </c>
      <c r="AF1064" s="7">
        <v>0</v>
      </c>
      <c r="AG1064" s="7">
        <v>0</v>
      </c>
      <c r="AH1064" s="7">
        <v>0</v>
      </c>
      <c r="AI1064" s="7">
        <v>0</v>
      </c>
      <c r="AJ1064" s="7">
        <v>0</v>
      </c>
      <c r="AK1064" s="7">
        <v>0</v>
      </c>
      <c r="AL1064" s="7">
        <v>0</v>
      </c>
      <c r="AM1064" s="7">
        <v>0</v>
      </c>
      <c r="AN1064" s="7">
        <v>0</v>
      </c>
      <c r="AO1064" s="7">
        <v>0</v>
      </c>
      <c r="AP1064" s="7">
        <v>0</v>
      </c>
      <c r="AQ1064" s="7">
        <v>0</v>
      </c>
      <c r="AR1064" s="7">
        <v>0</v>
      </c>
      <c r="AS1064" s="7">
        <v>0</v>
      </c>
      <c r="AT1064" s="7">
        <v>0</v>
      </c>
      <c r="AU1064" s="7">
        <v>0</v>
      </c>
      <c r="AV1064" s="7">
        <v>0</v>
      </c>
      <c r="AW1064" s="7">
        <v>0</v>
      </c>
      <c r="AX1064" s="7">
        <v>0</v>
      </c>
      <c r="AY1064" s="7">
        <v>0</v>
      </c>
      <c r="AZ1064" s="7">
        <v>0</v>
      </c>
      <c r="BA1064" s="7">
        <v>0</v>
      </c>
      <c r="BB1064" s="7">
        <v>0</v>
      </c>
      <c r="BC1064" s="7">
        <v>0</v>
      </c>
      <c r="BD1064" s="7">
        <v>0</v>
      </c>
      <c r="BE1064" s="7">
        <v>0</v>
      </c>
    </row>
    <row r="1065" spans="1:57" s="6" customFormat="1" x14ac:dyDescent="0.2">
      <c r="A1065" s="1">
        <v>1451</v>
      </c>
      <c r="B1065" s="2">
        <v>28395</v>
      </c>
      <c r="C1065" s="2">
        <v>0</v>
      </c>
      <c r="D1065" s="18">
        <v>43227</v>
      </c>
      <c r="E1065" s="1" t="s">
        <v>3</v>
      </c>
      <c r="F1065" s="1" t="s">
        <v>4</v>
      </c>
      <c r="G1065" s="16" t="s">
        <v>702</v>
      </c>
      <c r="H1065" s="1">
        <v>0</v>
      </c>
      <c r="I1065" s="5">
        <v>5461.4780000002647</v>
      </c>
      <c r="J1065" s="1">
        <v>100</v>
      </c>
      <c r="K1065" s="1">
        <v>100</v>
      </c>
      <c r="L1065" s="1">
        <v>0</v>
      </c>
      <c r="M1065" s="1">
        <v>0</v>
      </c>
      <c r="N1065" s="1">
        <v>0</v>
      </c>
      <c r="O1065" s="1">
        <v>0</v>
      </c>
      <c r="P1065" s="1">
        <v>100</v>
      </c>
      <c r="Q1065" s="5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100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</row>
    <row r="1066" spans="1:57" s="13" customFormat="1" x14ac:dyDescent="0.2">
      <c r="A1066" s="7">
        <v>1452</v>
      </c>
      <c r="B1066" s="8">
        <v>28395</v>
      </c>
      <c r="C1066" s="8">
        <v>0</v>
      </c>
      <c r="D1066" s="19">
        <v>43227</v>
      </c>
      <c r="E1066" s="7" t="s">
        <v>3</v>
      </c>
      <c r="F1066" s="7" t="s">
        <v>4</v>
      </c>
      <c r="G1066" s="20" t="s">
        <v>702</v>
      </c>
      <c r="H1066" s="7">
        <v>0</v>
      </c>
      <c r="I1066" s="11">
        <v>3186.4780000002647</v>
      </c>
      <c r="J1066" s="7">
        <v>2275</v>
      </c>
      <c r="K1066" s="7">
        <v>2275</v>
      </c>
      <c r="L1066" s="7">
        <v>0</v>
      </c>
      <c r="M1066" s="7">
        <v>0</v>
      </c>
      <c r="N1066" s="7">
        <v>0</v>
      </c>
      <c r="O1066" s="7">
        <v>0</v>
      </c>
      <c r="P1066" s="7">
        <v>2275</v>
      </c>
      <c r="Q1066" s="11">
        <v>0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2275</v>
      </c>
      <c r="X1066" s="7">
        <v>0</v>
      </c>
      <c r="Y1066" s="7">
        <v>0</v>
      </c>
      <c r="Z1066" s="7">
        <v>0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0</v>
      </c>
      <c r="AG1066" s="7">
        <v>0</v>
      </c>
      <c r="AH1066" s="7">
        <v>0</v>
      </c>
      <c r="AI1066" s="7">
        <v>0</v>
      </c>
      <c r="AJ1066" s="7">
        <v>0</v>
      </c>
      <c r="AK1066" s="7">
        <v>0</v>
      </c>
      <c r="AL1066" s="7">
        <v>0</v>
      </c>
      <c r="AM1066" s="7">
        <v>0</v>
      </c>
      <c r="AN1066" s="7">
        <v>0</v>
      </c>
      <c r="AO1066" s="7">
        <v>0</v>
      </c>
      <c r="AP1066" s="7">
        <v>0</v>
      </c>
      <c r="AQ1066" s="7">
        <v>0</v>
      </c>
      <c r="AR1066" s="7">
        <v>0</v>
      </c>
      <c r="AS1066" s="7">
        <v>0</v>
      </c>
      <c r="AT1066" s="7">
        <v>0</v>
      </c>
      <c r="AU1066" s="7">
        <v>0</v>
      </c>
      <c r="AV1066" s="7">
        <v>0</v>
      </c>
      <c r="AW1066" s="7">
        <v>0</v>
      </c>
      <c r="AX1066" s="7">
        <v>0</v>
      </c>
      <c r="AY1066" s="7">
        <v>0</v>
      </c>
      <c r="AZ1066" s="7">
        <v>0</v>
      </c>
      <c r="BA1066" s="7">
        <v>0</v>
      </c>
      <c r="BB1066" s="7">
        <v>0</v>
      </c>
      <c r="BC1066" s="7">
        <v>0</v>
      </c>
      <c r="BD1066" s="7">
        <v>0</v>
      </c>
      <c r="BE1066" s="7">
        <v>0</v>
      </c>
    </row>
    <row r="1067" spans="1:57" s="6" customFormat="1" x14ac:dyDescent="0.2">
      <c r="A1067" s="1">
        <v>1453</v>
      </c>
      <c r="B1067" s="2">
        <v>28395</v>
      </c>
      <c r="C1067" s="2">
        <v>0</v>
      </c>
      <c r="D1067" s="18">
        <v>43227</v>
      </c>
      <c r="E1067" s="1" t="s">
        <v>3</v>
      </c>
      <c r="F1067" s="1" t="s">
        <v>4</v>
      </c>
      <c r="G1067" s="16" t="s">
        <v>702</v>
      </c>
      <c r="H1067" s="1">
        <v>0</v>
      </c>
      <c r="I1067" s="5">
        <v>2786.4780000002647</v>
      </c>
      <c r="J1067" s="1">
        <v>400</v>
      </c>
      <c r="K1067" s="1">
        <v>400</v>
      </c>
      <c r="L1067" s="1">
        <v>0</v>
      </c>
      <c r="M1067" s="1">
        <v>0</v>
      </c>
      <c r="N1067" s="1">
        <v>0</v>
      </c>
      <c r="O1067" s="1">
        <v>0</v>
      </c>
      <c r="P1067" s="1">
        <v>400</v>
      </c>
      <c r="Q1067" s="5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400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</row>
    <row r="1068" spans="1:57" s="13" customFormat="1" x14ac:dyDescent="0.2">
      <c r="A1068" s="7">
        <v>1454</v>
      </c>
      <c r="B1068" s="8">
        <v>28395</v>
      </c>
      <c r="C1068" s="8">
        <v>0</v>
      </c>
      <c r="D1068" s="19">
        <v>43227</v>
      </c>
      <c r="E1068" s="7" t="s">
        <v>3</v>
      </c>
      <c r="F1068" s="7" t="s">
        <v>4</v>
      </c>
      <c r="G1068" s="20" t="s">
        <v>702</v>
      </c>
      <c r="H1068" s="7">
        <v>0</v>
      </c>
      <c r="I1068" s="11">
        <v>2586.4780000002647</v>
      </c>
      <c r="J1068" s="7">
        <v>200</v>
      </c>
      <c r="K1068" s="7">
        <v>200</v>
      </c>
      <c r="L1068" s="7">
        <v>0</v>
      </c>
      <c r="M1068" s="7">
        <v>0</v>
      </c>
      <c r="N1068" s="7">
        <v>0</v>
      </c>
      <c r="O1068" s="7">
        <v>0</v>
      </c>
      <c r="P1068" s="7">
        <v>200</v>
      </c>
      <c r="Q1068" s="11">
        <v>0</v>
      </c>
      <c r="R1068" s="7">
        <v>0</v>
      </c>
      <c r="S1068" s="7">
        <v>0</v>
      </c>
      <c r="T1068" s="7">
        <v>0</v>
      </c>
      <c r="U1068" s="7">
        <v>0</v>
      </c>
      <c r="V1068" s="7">
        <v>0</v>
      </c>
      <c r="W1068" s="7">
        <v>200</v>
      </c>
      <c r="X1068" s="7">
        <v>0</v>
      </c>
      <c r="Y1068" s="7">
        <v>0</v>
      </c>
      <c r="Z1068" s="7">
        <v>0</v>
      </c>
      <c r="AA1068" s="7">
        <v>0</v>
      </c>
      <c r="AB1068" s="7">
        <v>0</v>
      </c>
      <c r="AC1068" s="7">
        <v>0</v>
      </c>
      <c r="AD1068" s="7">
        <v>0</v>
      </c>
      <c r="AE1068" s="7">
        <v>0</v>
      </c>
      <c r="AF1068" s="7">
        <v>0</v>
      </c>
      <c r="AG1068" s="7">
        <v>0</v>
      </c>
      <c r="AH1068" s="7">
        <v>0</v>
      </c>
      <c r="AI1068" s="7">
        <v>0</v>
      </c>
      <c r="AJ1068" s="7">
        <v>0</v>
      </c>
      <c r="AK1068" s="7">
        <v>0</v>
      </c>
      <c r="AL1068" s="7">
        <v>0</v>
      </c>
      <c r="AM1068" s="7">
        <v>0</v>
      </c>
      <c r="AN1068" s="7">
        <v>0</v>
      </c>
      <c r="AO1068" s="7">
        <v>0</v>
      </c>
      <c r="AP1068" s="7">
        <v>0</v>
      </c>
      <c r="AQ1068" s="7">
        <v>0</v>
      </c>
      <c r="AR1068" s="7">
        <v>0</v>
      </c>
      <c r="AS1068" s="7">
        <v>0</v>
      </c>
      <c r="AT1068" s="7">
        <v>0</v>
      </c>
      <c r="AU1068" s="7">
        <v>0</v>
      </c>
      <c r="AV1068" s="7">
        <v>0</v>
      </c>
      <c r="AW1068" s="7">
        <v>0</v>
      </c>
      <c r="AX1068" s="7">
        <v>0</v>
      </c>
      <c r="AY1068" s="7">
        <v>0</v>
      </c>
      <c r="AZ1068" s="7">
        <v>0</v>
      </c>
      <c r="BA1068" s="7">
        <v>0</v>
      </c>
      <c r="BB1068" s="7">
        <v>0</v>
      </c>
      <c r="BC1068" s="7">
        <v>0</v>
      </c>
      <c r="BD1068" s="7">
        <v>0</v>
      </c>
      <c r="BE1068" s="7">
        <v>0</v>
      </c>
    </row>
    <row r="1069" spans="1:57" s="6" customFormat="1" x14ac:dyDescent="0.2">
      <c r="A1069" s="1">
        <v>1455</v>
      </c>
      <c r="B1069" s="2">
        <v>28395</v>
      </c>
      <c r="C1069" s="2">
        <v>0</v>
      </c>
      <c r="D1069" s="18">
        <v>43227</v>
      </c>
      <c r="E1069" s="1" t="s">
        <v>3</v>
      </c>
      <c r="F1069" s="1" t="s">
        <v>4</v>
      </c>
      <c r="G1069" s="16" t="s">
        <v>702</v>
      </c>
      <c r="H1069" s="1">
        <v>0</v>
      </c>
      <c r="I1069" s="5">
        <v>1386.4780000002647</v>
      </c>
      <c r="J1069" s="1">
        <v>1200</v>
      </c>
      <c r="K1069" s="1">
        <v>1200</v>
      </c>
      <c r="L1069" s="1">
        <v>0</v>
      </c>
      <c r="M1069" s="1">
        <v>0</v>
      </c>
      <c r="N1069" s="1">
        <v>0</v>
      </c>
      <c r="O1069" s="1">
        <v>0</v>
      </c>
      <c r="P1069" s="1">
        <v>1200</v>
      </c>
      <c r="Q1069" s="5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1200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</row>
    <row r="1070" spans="1:57" s="13" customFormat="1" x14ac:dyDescent="0.2">
      <c r="A1070" s="7">
        <v>1456</v>
      </c>
      <c r="B1070" s="8">
        <v>28395</v>
      </c>
      <c r="C1070" s="8">
        <v>1010</v>
      </c>
      <c r="D1070" s="19">
        <v>43227</v>
      </c>
      <c r="E1070" s="7" t="s">
        <v>21</v>
      </c>
      <c r="F1070" s="7" t="s">
        <v>22</v>
      </c>
      <c r="G1070" s="20" t="s">
        <v>23</v>
      </c>
      <c r="H1070" s="7">
        <v>0</v>
      </c>
      <c r="I1070" s="11">
        <v>2802.4780000002647</v>
      </c>
      <c r="J1070" s="7">
        <v>1416</v>
      </c>
      <c r="K1070" s="7">
        <v>1416</v>
      </c>
      <c r="L1070" s="7">
        <v>1416</v>
      </c>
      <c r="M1070" s="7">
        <v>0</v>
      </c>
      <c r="N1070" s="7">
        <v>0</v>
      </c>
      <c r="O1070" s="7">
        <v>0</v>
      </c>
      <c r="P1070" s="7">
        <v>0</v>
      </c>
      <c r="Q1070" s="11">
        <v>1416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0</v>
      </c>
      <c r="AA1070" s="7">
        <v>0</v>
      </c>
      <c r="AB1070" s="7">
        <v>0</v>
      </c>
      <c r="AC1070" s="7">
        <v>0</v>
      </c>
      <c r="AD1070" s="7">
        <v>0</v>
      </c>
      <c r="AE1070" s="7">
        <v>0</v>
      </c>
      <c r="AF1070" s="7">
        <v>0</v>
      </c>
      <c r="AG1070" s="7">
        <v>0</v>
      </c>
      <c r="AH1070" s="7">
        <v>0</v>
      </c>
      <c r="AI1070" s="7">
        <v>0</v>
      </c>
      <c r="AJ1070" s="7">
        <v>0</v>
      </c>
      <c r="AK1070" s="7">
        <v>0</v>
      </c>
      <c r="AL1070" s="7">
        <v>0</v>
      </c>
      <c r="AM1070" s="7">
        <v>0</v>
      </c>
      <c r="AN1070" s="7">
        <v>0</v>
      </c>
      <c r="AO1070" s="7">
        <v>0</v>
      </c>
      <c r="AP1070" s="7">
        <v>0</v>
      </c>
      <c r="AQ1070" s="7">
        <v>0</v>
      </c>
      <c r="AR1070" s="7">
        <v>0</v>
      </c>
      <c r="AS1070" s="7">
        <v>0</v>
      </c>
      <c r="AT1070" s="7">
        <v>0</v>
      </c>
      <c r="AU1070" s="7">
        <v>0</v>
      </c>
      <c r="AV1070" s="7">
        <v>0</v>
      </c>
      <c r="AW1070" s="7">
        <v>0</v>
      </c>
      <c r="AX1070" s="7">
        <v>0</v>
      </c>
      <c r="AY1070" s="7">
        <v>0</v>
      </c>
      <c r="AZ1070" s="7">
        <v>0</v>
      </c>
      <c r="BA1070" s="7">
        <v>0</v>
      </c>
      <c r="BB1070" s="7">
        <v>0</v>
      </c>
      <c r="BC1070" s="7">
        <v>0</v>
      </c>
      <c r="BD1070" s="7">
        <v>0</v>
      </c>
      <c r="BE1070" s="7">
        <v>0</v>
      </c>
    </row>
    <row r="1071" spans="1:57" s="6" customFormat="1" x14ac:dyDescent="0.2">
      <c r="A1071" s="1">
        <v>1457</v>
      </c>
      <c r="B1071" s="2">
        <v>28395</v>
      </c>
      <c r="C1071" s="2">
        <v>0</v>
      </c>
      <c r="D1071" s="18">
        <v>43228</v>
      </c>
      <c r="E1071" s="1">
        <v>0</v>
      </c>
      <c r="F1071" s="1" t="s">
        <v>4</v>
      </c>
      <c r="G1071" s="16" t="s">
        <v>703</v>
      </c>
      <c r="H1071" s="1">
        <v>0</v>
      </c>
      <c r="I1071" s="5">
        <v>1386.4780000002647</v>
      </c>
      <c r="J1071" s="1">
        <v>1416</v>
      </c>
      <c r="K1071" s="1">
        <v>1416</v>
      </c>
      <c r="L1071" s="1">
        <v>0</v>
      </c>
      <c r="M1071" s="1">
        <v>0</v>
      </c>
      <c r="N1071" s="1">
        <v>0</v>
      </c>
      <c r="O1071" s="1">
        <v>0</v>
      </c>
      <c r="P1071" s="1">
        <v>1416</v>
      </c>
      <c r="Q1071" s="5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1416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</row>
    <row r="1072" spans="1:57" s="13" customFormat="1" x14ac:dyDescent="0.2">
      <c r="A1072" s="7">
        <v>1458</v>
      </c>
      <c r="B1072" s="8">
        <v>28395</v>
      </c>
      <c r="C1072" s="8">
        <v>8008</v>
      </c>
      <c r="D1072" s="19">
        <v>43228</v>
      </c>
      <c r="E1072" s="7" t="s">
        <v>40</v>
      </c>
      <c r="F1072" s="7" t="s">
        <v>41</v>
      </c>
      <c r="G1072" s="20" t="s">
        <v>611</v>
      </c>
      <c r="H1072" s="7">
        <v>0</v>
      </c>
      <c r="I1072" s="11">
        <v>1686.4780000002647</v>
      </c>
      <c r="J1072" s="7">
        <v>300</v>
      </c>
      <c r="K1072" s="7">
        <v>300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11">
        <v>300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300</v>
      </c>
      <c r="AA1072" s="7">
        <v>0</v>
      </c>
      <c r="AB1072" s="7">
        <v>0</v>
      </c>
      <c r="AC1072" s="7">
        <v>0</v>
      </c>
      <c r="AD1072" s="7">
        <v>0</v>
      </c>
      <c r="AE1072" s="7">
        <v>0</v>
      </c>
      <c r="AF1072" s="7">
        <v>0</v>
      </c>
      <c r="AG1072" s="7">
        <v>0</v>
      </c>
      <c r="AH1072" s="7">
        <v>0</v>
      </c>
      <c r="AI1072" s="7">
        <v>0</v>
      </c>
      <c r="AJ1072" s="7">
        <v>0</v>
      </c>
      <c r="AK1072" s="7">
        <v>0</v>
      </c>
      <c r="AL1072" s="7">
        <v>0</v>
      </c>
      <c r="AM1072" s="7">
        <v>0</v>
      </c>
      <c r="AN1072" s="7">
        <v>0</v>
      </c>
      <c r="AO1072" s="7">
        <v>0</v>
      </c>
      <c r="AP1072" s="7">
        <v>0</v>
      </c>
      <c r="AQ1072" s="7">
        <v>0</v>
      </c>
      <c r="AR1072" s="7">
        <v>0</v>
      </c>
      <c r="AS1072" s="7">
        <v>0</v>
      </c>
      <c r="AT1072" s="7">
        <v>0</v>
      </c>
      <c r="AU1072" s="7">
        <v>0</v>
      </c>
      <c r="AV1072" s="7">
        <v>0</v>
      </c>
      <c r="AW1072" s="7">
        <v>0</v>
      </c>
      <c r="AX1072" s="7">
        <v>0</v>
      </c>
      <c r="AY1072" s="7">
        <v>0</v>
      </c>
      <c r="AZ1072" s="7">
        <v>0</v>
      </c>
      <c r="BA1072" s="7">
        <v>0</v>
      </c>
      <c r="BB1072" s="7">
        <v>0</v>
      </c>
      <c r="BC1072" s="7">
        <v>0</v>
      </c>
      <c r="BD1072" s="7">
        <v>0</v>
      </c>
      <c r="BE1072" s="7">
        <v>0</v>
      </c>
    </row>
    <row r="1073" spans="1:57" s="6" customFormat="1" x14ac:dyDescent="0.2">
      <c r="A1073" s="1">
        <v>1459</v>
      </c>
      <c r="B1073" s="2">
        <v>28395</v>
      </c>
      <c r="C1073" s="2">
        <v>6801</v>
      </c>
      <c r="D1073" s="18">
        <v>43228</v>
      </c>
      <c r="E1073" s="1" t="s">
        <v>10</v>
      </c>
      <c r="F1073" s="1" t="s">
        <v>4</v>
      </c>
      <c r="G1073" s="16" t="s">
        <v>449</v>
      </c>
      <c r="H1073" s="1">
        <v>0</v>
      </c>
      <c r="I1073" s="5">
        <v>686.47800000026473</v>
      </c>
      <c r="J1073" s="1">
        <v>1000</v>
      </c>
      <c r="K1073" s="1">
        <v>1000</v>
      </c>
      <c r="L1073" s="1">
        <v>0</v>
      </c>
      <c r="M1073" s="1">
        <v>0</v>
      </c>
      <c r="N1073" s="1">
        <v>0</v>
      </c>
      <c r="O1073" s="1">
        <v>0</v>
      </c>
      <c r="P1073" s="1">
        <v>1000</v>
      </c>
      <c r="Q1073" s="5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1000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</row>
    <row r="1074" spans="1:57" s="13" customFormat="1" x14ac:dyDescent="0.2">
      <c r="A1074" s="7">
        <v>1460</v>
      </c>
      <c r="B1074" s="8">
        <v>28395</v>
      </c>
      <c r="C1074" s="8">
        <v>1010</v>
      </c>
      <c r="D1074" s="19">
        <v>43228</v>
      </c>
      <c r="E1074" s="7" t="s">
        <v>21</v>
      </c>
      <c r="F1074" s="7" t="s">
        <v>22</v>
      </c>
      <c r="G1074" s="20" t="s">
        <v>23</v>
      </c>
      <c r="H1074" s="7">
        <v>0</v>
      </c>
      <c r="I1074" s="11">
        <v>886.47800000026473</v>
      </c>
      <c r="J1074" s="7">
        <v>200</v>
      </c>
      <c r="K1074" s="7">
        <v>200</v>
      </c>
      <c r="L1074" s="7">
        <v>200</v>
      </c>
      <c r="M1074" s="7">
        <v>0</v>
      </c>
      <c r="N1074" s="7">
        <v>0</v>
      </c>
      <c r="O1074" s="7">
        <v>0</v>
      </c>
      <c r="P1074" s="7">
        <v>0</v>
      </c>
      <c r="Q1074" s="11">
        <v>200</v>
      </c>
      <c r="R1074" s="7">
        <v>0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0</v>
      </c>
      <c r="AA1074" s="7">
        <v>0</v>
      </c>
      <c r="AB1074" s="7">
        <v>0</v>
      </c>
      <c r="AC1074" s="7">
        <v>0</v>
      </c>
      <c r="AD1074" s="7">
        <v>0</v>
      </c>
      <c r="AE1074" s="7">
        <v>0</v>
      </c>
      <c r="AF1074" s="7">
        <v>0</v>
      </c>
      <c r="AG1074" s="7">
        <v>0</v>
      </c>
      <c r="AH1074" s="7">
        <v>0</v>
      </c>
      <c r="AI1074" s="7">
        <v>0</v>
      </c>
      <c r="AJ1074" s="7">
        <v>0</v>
      </c>
      <c r="AK1074" s="7">
        <v>0</v>
      </c>
      <c r="AL1074" s="7">
        <v>0</v>
      </c>
      <c r="AM1074" s="7">
        <v>0</v>
      </c>
      <c r="AN1074" s="7">
        <v>0</v>
      </c>
      <c r="AO1074" s="7">
        <v>0</v>
      </c>
      <c r="AP1074" s="7">
        <v>0</v>
      </c>
      <c r="AQ1074" s="7">
        <v>0</v>
      </c>
      <c r="AR1074" s="7">
        <v>0</v>
      </c>
      <c r="AS1074" s="7">
        <v>0</v>
      </c>
      <c r="AT1074" s="7">
        <v>0</v>
      </c>
      <c r="AU1074" s="7">
        <v>0</v>
      </c>
      <c r="AV1074" s="7">
        <v>0</v>
      </c>
      <c r="AW1074" s="7">
        <v>0</v>
      </c>
      <c r="AX1074" s="7">
        <v>0</v>
      </c>
      <c r="AY1074" s="7">
        <v>0</v>
      </c>
      <c r="AZ1074" s="7">
        <v>0</v>
      </c>
      <c r="BA1074" s="7">
        <v>0</v>
      </c>
      <c r="BB1074" s="7">
        <v>0</v>
      </c>
      <c r="BC1074" s="7">
        <v>0</v>
      </c>
      <c r="BD1074" s="7">
        <v>0</v>
      </c>
      <c r="BE1074" s="7">
        <v>0</v>
      </c>
    </row>
    <row r="1075" spans="1:57" s="6" customFormat="1" x14ac:dyDescent="0.2">
      <c r="A1075" s="1">
        <v>1461</v>
      </c>
      <c r="B1075" s="2">
        <v>28395</v>
      </c>
      <c r="C1075" s="2">
        <v>1129</v>
      </c>
      <c r="D1075" s="18">
        <v>43228</v>
      </c>
      <c r="E1075" s="1" t="s">
        <v>24</v>
      </c>
      <c r="F1075" s="1" t="s">
        <v>110</v>
      </c>
      <c r="G1075" s="16" t="s">
        <v>704</v>
      </c>
      <c r="H1075" s="1">
        <v>0</v>
      </c>
      <c r="I1075" s="5">
        <v>686.47800000026473</v>
      </c>
      <c r="J1075" s="1">
        <v>200</v>
      </c>
      <c r="K1075" s="1">
        <v>200</v>
      </c>
      <c r="L1075" s="1">
        <v>0</v>
      </c>
      <c r="M1075" s="1">
        <v>0</v>
      </c>
      <c r="N1075" s="1">
        <v>0</v>
      </c>
      <c r="O1075" s="1">
        <v>200</v>
      </c>
      <c r="P1075" s="1">
        <v>200</v>
      </c>
      <c r="Q1075" s="5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</row>
    <row r="1076" spans="1:57" s="13" customFormat="1" x14ac:dyDescent="0.2">
      <c r="A1076" s="7">
        <v>1462</v>
      </c>
      <c r="B1076" s="8">
        <v>28395</v>
      </c>
      <c r="C1076" s="8">
        <v>1111</v>
      </c>
      <c r="D1076" s="19">
        <v>43228</v>
      </c>
      <c r="E1076" s="7" t="s">
        <v>24</v>
      </c>
      <c r="F1076" s="7" t="s">
        <v>110</v>
      </c>
      <c r="G1076" s="20" t="s">
        <v>688</v>
      </c>
      <c r="H1076" s="7">
        <v>0</v>
      </c>
      <c r="I1076" s="11">
        <v>386.47800000026473</v>
      </c>
      <c r="J1076" s="7">
        <v>300</v>
      </c>
      <c r="K1076" s="7">
        <v>300</v>
      </c>
      <c r="L1076" s="7">
        <v>0</v>
      </c>
      <c r="M1076" s="7">
        <v>0</v>
      </c>
      <c r="N1076" s="7">
        <v>0</v>
      </c>
      <c r="O1076" s="7">
        <v>300</v>
      </c>
      <c r="P1076" s="7">
        <v>300</v>
      </c>
      <c r="Q1076" s="11">
        <v>0</v>
      </c>
      <c r="R1076" s="7">
        <v>0</v>
      </c>
      <c r="S1076" s="7">
        <v>0</v>
      </c>
      <c r="T1076" s="7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v>0</v>
      </c>
      <c r="Z1076" s="7">
        <v>0</v>
      </c>
      <c r="AA1076" s="7">
        <v>0</v>
      </c>
      <c r="AB1076" s="7">
        <v>0</v>
      </c>
      <c r="AC1076" s="7">
        <v>0</v>
      </c>
      <c r="AD1076" s="7">
        <v>0</v>
      </c>
      <c r="AE1076" s="7">
        <v>0</v>
      </c>
      <c r="AF1076" s="7">
        <v>0</v>
      </c>
      <c r="AG1076" s="7">
        <v>0</v>
      </c>
      <c r="AH1076" s="7">
        <v>0</v>
      </c>
      <c r="AI1076" s="7">
        <v>0</v>
      </c>
      <c r="AJ1076" s="7">
        <v>0</v>
      </c>
      <c r="AK1076" s="7">
        <v>0</v>
      </c>
      <c r="AL1076" s="7">
        <v>0</v>
      </c>
      <c r="AM1076" s="7">
        <v>0</v>
      </c>
      <c r="AN1076" s="7">
        <v>0</v>
      </c>
      <c r="AO1076" s="7">
        <v>0</v>
      </c>
      <c r="AP1076" s="7">
        <v>0</v>
      </c>
      <c r="AQ1076" s="7">
        <v>0</v>
      </c>
      <c r="AR1076" s="7">
        <v>0</v>
      </c>
      <c r="AS1076" s="7">
        <v>0</v>
      </c>
      <c r="AT1076" s="7">
        <v>0</v>
      </c>
      <c r="AU1076" s="7">
        <v>0</v>
      </c>
      <c r="AV1076" s="7">
        <v>0</v>
      </c>
      <c r="AW1076" s="7">
        <v>0</v>
      </c>
      <c r="AX1076" s="7">
        <v>0</v>
      </c>
      <c r="AY1076" s="7">
        <v>0</v>
      </c>
      <c r="AZ1076" s="7">
        <v>0</v>
      </c>
      <c r="BA1076" s="7">
        <v>0</v>
      </c>
      <c r="BB1076" s="7">
        <v>0</v>
      </c>
      <c r="BC1076" s="7">
        <v>0</v>
      </c>
      <c r="BD1076" s="7">
        <v>0</v>
      </c>
      <c r="BE1076" s="7">
        <v>0</v>
      </c>
    </row>
    <row r="1077" spans="1:57" s="6" customFormat="1" x14ac:dyDescent="0.2">
      <c r="A1077" s="1">
        <v>1463</v>
      </c>
      <c r="B1077" s="2">
        <v>28395</v>
      </c>
      <c r="C1077" s="2">
        <v>1010</v>
      </c>
      <c r="D1077" s="18">
        <v>43228</v>
      </c>
      <c r="E1077" s="1" t="s">
        <v>21</v>
      </c>
      <c r="F1077" s="1" t="s">
        <v>22</v>
      </c>
      <c r="G1077" s="16" t="s">
        <v>23</v>
      </c>
      <c r="H1077" s="1">
        <v>0</v>
      </c>
      <c r="I1077" s="5">
        <v>736.47800000026473</v>
      </c>
      <c r="J1077" s="1">
        <v>350</v>
      </c>
      <c r="K1077" s="1">
        <v>350</v>
      </c>
      <c r="L1077" s="1">
        <v>0</v>
      </c>
      <c r="M1077" s="1">
        <v>0</v>
      </c>
      <c r="N1077" s="1">
        <v>350</v>
      </c>
      <c r="O1077" s="1">
        <v>0</v>
      </c>
      <c r="P1077" s="1">
        <v>0</v>
      </c>
      <c r="Q1077" s="5">
        <v>350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</row>
    <row r="1078" spans="1:57" s="13" customFormat="1" x14ac:dyDescent="0.2">
      <c r="A1078" s="7">
        <v>1464</v>
      </c>
      <c r="B1078" s="8">
        <v>28395</v>
      </c>
      <c r="C1078" s="8">
        <v>1122</v>
      </c>
      <c r="D1078" s="19">
        <v>43228</v>
      </c>
      <c r="E1078" s="7" t="s">
        <v>24</v>
      </c>
      <c r="F1078" s="7" t="s">
        <v>110</v>
      </c>
      <c r="G1078" s="20" t="s">
        <v>655</v>
      </c>
      <c r="H1078" s="7">
        <v>0</v>
      </c>
      <c r="I1078" s="11">
        <v>536.47800000026473</v>
      </c>
      <c r="J1078" s="7">
        <v>200</v>
      </c>
      <c r="K1078" s="7">
        <v>200</v>
      </c>
      <c r="L1078" s="7">
        <v>0</v>
      </c>
      <c r="M1078" s="7">
        <v>0</v>
      </c>
      <c r="N1078" s="7">
        <v>0</v>
      </c>
      <c r="O1078" s="7">
        <v>200</v>
      </c>
      <c r="P1078" s="7">
        <v>200</v>
      </c>
      <c r="Q1078" s="11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0</v>
      </c>
      <c r="AA1078" s="7">
        <v>0</v>
      </c>
      <c r="AB1078" s="7">
        <v>0</v>
      </c>
      <c r="AC1078" s="7">
        <v>0</v>
      </c>
      <c r="AD1078" s="7">
        <v>0</v>
      </c>
      <c r="AE1078" s="7">
        <v>0</v>
      </c>
      <c r="AF1078" s="7">
        <v>0</v>
      </c>
      <c r="AG1078" s="7">
        <v>0</v>
      </c>
      <c r="AH1078" s="7">
        <v>0</v>
      </c>
      <c r="AI1078" s="7">
        <v>0</v>
      </c>
      <c r="AJ1078" s="7">
        <v>0</v>
      </c>
      <c r="AK1078" s="7">
        <v>0</v>
      </c>
      <c r="AL1078" s="7">
        <v>0</v>
      </c>
      <c r="AM1078" s="7">
        <v>0</v>
      </c>
      <c r="AN1078" s="7">
        <v>0</v>
      </c>
      <c r="AO1078" s="7">
        <v>0</v>
      </c>
      <c r="AP1078" s="7">
        <v>0</v>
      </c>
      <c r="AQ1078" s="7">
        <v>0</v>
      </c>
      <c r="AR1078" s="7">
        <v>0</v>
      </c>
      <c r="AS1078" s="7">
        <v>0</v>
      </c>
      <c r="AT1078" s="7">
        <v>0</v>
      </c>
      <c r="AU1078" s="7">
        <v>0</v>
      </c>
      <c r="AV1078" s="7">
        <v>0</v>
      </c>
      <c r="AW1078" s="7">
        <v>0</v>
      </c>
      <c r="AX1078" s="7">
        <v>0</v>
      </c>
      <c r="AY1078" s="7">
        <v>0</v>
      </c>
      <c r="AZ1078" s="7">
        <v>0</v>
      </c>
      <c r="BA1078" s="7">
        <v>0</v>
      </c>
      <c r="BB1078" s="7">
        <v>0</v>
      </c>
      <c r="BC1078" s="7">
        <v>0</v>
      </c>
      <c r="BD1078" s="7">
        <v>0</v>
      </c>
      <c r="BE1078" s="7">
        <v>0</v>
      </c>
    </row>
    <row r="1079" spans="1:57" s="6" customFormat="1" x14ac:dyDescent="0.2">
      <c r="A1079" s="1">
        <v>1465</v>
      </c>
      <c r="B1079" s="2">
        <v>28395</v>
      </c>
      <c r="C1079" s="2">
        <v>1010</v>
      </c>
      <c r="D1079" s="18">
        <v>43228</v>
      </c>
      <c r="E1079" s="1" t="s">
        <v>24</v>
      </c>
      <c r="F1079" s="1" t="s">
        <v>22</v>
      </c>
      <c r="G1079" s="16" t="s">
        <v>564</v>
      </c>
      <c r="H1079" s="1">
        <v>0</v>
      </c>
      <c r="I1079" s="5">
        <v>386.47800000026473</v>
      </c>
      <c r="J1079" s="1">
        <v>150</v>
      </c>
      <c r="K1079" s="1">
        <v>150</v>
      </c>
      <c r="L1079" s="1">
        <v>0</v>
      </c>
      <c r="M1079" s="1">
        <v>150</v>
      </c>
      <c r="N1079" s="1">
        <v>0</v>
      </c>
      <c r="O1079" s="1">
        <v>0</v>
      </c>
      <c r="P1079" s="1">
        <v>150</v>
      </c>
      <c r="Q1079" s="5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</row>
    <row r="1080" spans="1:57" s="13" customFormat="1" x14ac:dyDescent="0.2">
      <c r="A1080" s="7">
        <v>1466</v>
      </c>
      <c r="B1080" s="8">
        <v>28395</v>
      </c>
      <c r="C1080" s="8">
        <v>1010</v>
      </c>
      <c r="D1080" s="19">
        <v>43228</v>
      </c>
      <c r="E1080" s="7" t="s">
        <v>21</v>
      </c>
      <c r="F1080" s="7" t="s">
        <v>22</v>
      </c>
      <c r="G1080" s="20" t="s">
        <v>23</v>
      </c>
      <c r="H1080" s="7">
        <v>0</v>
      </c>
      <c r="I1080" s="11">
        <v>986.47800000026473</v>
      </c>
      <c r="J1080" s="7">
        <v>600</v>
      </c>
      <c r="K1080" s="7">
        <v>600</v>
      </c>
      <c r="L1080" s="7">
        <v>0</v>
      </c>
      <c r="M1080" s="7">
        <v>0</v>
      </c>
      <c r="N1080" s="7">
        <v>600</v>
      </c>
      <c r="O1080" s="7">
        <v>0</v>
      </c>
      <c r="P1080" s="7">
        <v>0</v>
      </c>
      <c r="Q1080" s="11">
        <v>600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  <c r="AB1080" s="7">
        <v>0</v>
      </c>
      <c r="AC1080" s="7">
        <v>0</v>
      </c>
      <c r="AD1080" s="7">
        <v>0</v>
      </c>
      <c r="AE1080" s="7">
        <v>0</v>
      </c>
      <c r="AF1080" s="7">
        <v>0</v>
      </c>
      <c r="AG1080" s="7">
        <v>0</v>
      </c>
      <c r="AH1080" s="7">
        <v>0</v>
      </c>
      <c r="AI1080" s="7">
        <v>0</v>
      </c>
      <c r="AJ1080" s="7">
        <v>0</v>
      </c>
      <c r="AK1080" s="7">
        <v>0</v>
      </c>
      <c r="AL1080" s="7">
        <v>0</v>
      </c>
      <c r="AM1080" s="7">
        <v>0</v>
      </c>
      <c r="AN1080" s="7">
        <v>0</v>
      </c>
      <c r="AO1080" s="7">
        <v>0</v>
      </c>
      <c r="AP1080" s="7">
        <v>0</v>
      </c>
      <c r="AQ1080" s="7">
        <v>0</v>
      </c>
      <c r="AR1080" s="7">
        <v>0</v>
      </c>
      <c r="AS1080" s="7">
        <v>0</v>
      </c>
      <c r="AT1080" s="7">
        <v>0</v>
      </c>
      <c r="AU1080" s="7">
        <v>0</v>
      </c>
      <c r="AV1080" s="7">
        <v>0</v>
      </c>
      <c r="AW1080" s="7">
        <v>0</v>
      </c>
      <c r="AX1080" s="7">
        <v>0</v>
      </c>
      <c r="AY1080" s="7">
        <v>0</v>
      </c>
      <c r="AZ1080" s="7">
        <v>0</v>
      </c>
      <c r="BA1080" s="7">
        <v>0</v>
      </c>
      <c r="BB1080" s="7">
        <v>0</v>
      </c>
      <c r="BC1080" s="7">
        <v>0</v>
      </c>
      <c r="BD1080" s="7">
        <v>0</v>
      </c>
      <c r="BE1080" s="7">
        <v>0</v>
      </c>
    </row>
    <row r="1081" spans="1:57" s="6" customFormat="1" x14ac:dyDescent="0.2">
      <c r="A1081" s="1">
        <v>1467</v>
      </c>
      <c r="B1081" s="2">
        <v>28395</v>
      </c>
      <c r="C1081" s="2">
        <v>1124</v>
      </c>
      <c r="D1081" s="18">
        <v>43228</v>
      </c>
      <c r="E1081" s="1" t="s">
        <v>24</v>
      </c>
      <c r="F1081" s="1" t="s">
        <v>110</v>
      </c>
      <c r="G1081" s="16" t="s">
        <v>470</v>
      </c>
      <c r="H1081" s="1">
        <v>0</v>
      </c>
      <c r="I1081" s="5">
        <v>386.47800000026473</v>
      </c>
      <c r="J1081" s="1">
        <v>600</v>
      </c>
      <c r="K1081" s="1">
        <v>600</v>
      </c>
      <c r="L1081" s="1">
        <v>0</v>
      </c>
      <c r="M1081" s="1">
        <v>0</v>
      </c>
      <c r="N1081" s="1">
        <v>0</v>
      </c>
      <c r="O1081" s="1">
        <v>600</v>
      </c>
      <c r="P1081" s="1">
        <v>600</v>
      </c>
      <c r="Q1081" s="5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</row>
    <row r="1082" spans="1:57" s="13" customFormat="1" x14ac:dyDescent="0.2">
      <c r="A1082" s="7">
        <v>1468</v>
      </c>
      <c r="B1082" s="8">
        <v>28395</v>
      </c>
      <c r="C1082" s="8">
        <v>6069</v>
      </c>
      <c r="D1082" s="19">
        <v>0</v>
      </c>
      <c r="E1082" s="7" t="s">
        <v>6</v>
      </c>
      <c r="F1082" s="7" t="s">
        <v>4</v>
      </c>
      <c r="G1082" s="20" t="s">
        <v>551</v>
      </c>
      <c r="H1082" s="7">
        <v>0</v>
      </c>
      <c r="I1082" s="11">
        <v>146.47800000026473</v>
      </c>
      <c r="J1082" s="7">
        <v>240</v>
      </c>
      <c r="K1082" s="7">
        <v>240</v>
      </c>
      <c r="L1082" s="7">
        <v>0</v>
      </c>
      <c r="M1082" s="7">
        <v>0</v>
      </c>
      <c r="N1082" s="7">
        <v>0</v>
      </c>
      <c r="O1082" s="7">
        <v>0</v>
      </c>
      <c r="P1082" s="7">
        <v>240</v>
      </c>
      <c r="Q1082" s="11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7">
        <v>240</v>
      </c>
      <c r="X1082" s="7">
        <v>0</v>
      </c>
      <c r="Y1082" s="7">
        <v>0</v>
      </c>
      <c r="Z1082" s="7">
        <v>0</v>
      </c>
      <c r="AA1082" s="7">
        <v>0</v>
      </c>
      <c r="AB1082" s="7">
        <v>0</v>
      </c>
      <c r="AC1082" s="7">
        <v>0</v>
      </c>
      <c r="AD1082" s="7">
        <v>0</v>
      </c>
      <c r="AE1082" s="7">
        <v>0</v>
      </c>
      <c r="AF1082" s="7">
        <v>0</v>
      </c>
      <c r="AG1082" s="7">
        <v>0</v>
      </c>
      <c r="AH1082" s="7">
        <v>0</v>
      </c>
      <c r="AI1082" s="7">
        <v>0</v>
      </c>
      <c r="AJ1082" s="7">
        <v>0</v>
      </c>
      <c r="AK1082" s="7">
        <v>0</v>
      </c>
      <c r="AL1082" s="7">
        <v>0</v>
      </c>
      <c r="AM1082" s="7">
        <v>0</v>
      </c>
      <c r="AN1082" s="7">
        <v>0</v>
      </c>
      <c r="AO1082" s="7">
        <v>0</v>
      </c>
      <c r="AP1082" s="7">
        <v>0</v>
      </c>
      <c r="AQ1082" s="7">
        <v>0</v>
      </c>
      <c r="AR1082" s="7">
        <v>0</v>
      </c>
      <c r="AS1082" s="7">
        <v>0</v>
      </c>
      <c r="AT1082" s="7">
        <v>0</v>
      </c>
      <c r="AU1082" s="7">
        <v>0</v>
      </c>
      <c r="AV1082" s="7">
        <v>0</v>
      </c>
      <c r="AW1082" s="7">
        <v>0</v>
      </c>
      <c r="AX1082" s="7">
        <v>0</v>
      </c>
      <c r="AY1082" s="7">
        <v>0</v>
      </c>
      <c r="AZ1082" s="7">
        <v>0</v>
      </c>
      <c r="BA1082" s="7">
        <v>0</v>
      </c>
      <c r="BB1082" s="7">
        <v>0</v>
      </c>
      <c r="BC1082" s="7">
        <v>0</v>
      </c>
      <c r="BD1082" s="7">
        <v>0</v>
      </c>
      <c r="BE1082" s="7">
        <v>0</v>
      </c>
    </row>
    <row r="1083" spans="1:57" s="6" customFormat="1" x14ac:dyDescent="0.2">
      <c r="A1083" s="1">
        <v>1469</v>
      </c>
      <c r="B1083" s="2">
        <v>28395</v>
      </c>
      <c r="C1083" s="2">
        <v>1010</v>
      </c>
      <c r="D1083" s="18">
        <v>0</v>
      </c>
      <c r="E1083" s="1" t="s">
        <v>21</v>
      </c>
      <c r="F1083" s="1" t="s">
        <v>22</v>
      </c>
      <c r="G1083" s="16" t="s">
        <v>23</v>
      </c>
      <c r="H1083" s="1">
        <v>0</v>
      </c>
      <c r="I1083" s="5">
        <v>351.47800000026473</v>
      </c>
      <c r="J1083" s="1">
        <v>205</v>
      </c>
      <c r="K1083" s="1">
        <v>205</v>
      </c>
      <c r="L1083" s="1">
        <v>205</v>
      </c>
      <c r="M1083" s="1">
        <v>0</v>
      </c>
      <c r="N1083" s="1">
        <v>0</v>
      </c>
      <c r="O1083" s="1">
        <v>0</v>
      </c>
      <c r="P1083" s="1">
        <v>0</v>
      </c>
      <c r="Q1083" s="5">
        <v>205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</row>
    <row r="1084" spans="1:57" s="13" customFormat="1" x14ac:dyDescent="0.2">
      <c r="A1084" s="7">
        <v>1470</v>
      </c>
      <c r="B1084" s="8">
        <v>28395</v>
      </c>
      <c r="C1084" s="8">
        <v>6800</v>
      </c>
      <c r="D1084" s="19">
        <v>43225</v>
      </c>
      <c r="E1084" s="7" t="s">
        <v>10</v>
      </c>
      <c r="F1084" s="7" t="s">
        <v>4</v>
      </c>
      <c r="G1084" s="20" t="s">
        <v>705</v>
      </c>
      <c r="H1084" s="7">
        <v>0</v>
      </c>
      <c r="I1084" s="11">
        <v>191.47800000026473</v>
      </c>
      <c r="J1084" s="7">
        <v>160</v>
      </c>
      <c r="K1084" s="7">
        <v>160</v>
      </c>
      <c r="L1084" s="7">
        <v>0</v>
      </c>
      <c r="M1084" s="7">
        <v>0</v>
      </c>
      <c r="N1084" s="7">
        <v>0</v>
      </c>
      <c r="O1084" s="7">
        <v>0</v>
      </c>
      <c r="P1084" s="7">
        <v>160</v>
      </c>
      <c r="Q1084" s="11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160</v>
      </c>
      <c r="X1084" s="7">
        <v>0</v>
      </c>
      <c r="Y1084" s="7">
        <v>0</v>
      </c>
      <c r="Z1084" s="7">
        <v>0</v>
      </c>
      <c r="AA1084" s="7">
        <v>0</v>
      </c>
      <c r="AB1084" s="7">
        <v>0</v>
      </c>
      <c r="AC1084" s="7">
        <v>0</v>
      </c>
      <c r="AD1084" s="7">
        <v>0</v>
      </c>
      <c r="AE1084" s="7">
        <v>0</v>
      </c>
      <c r="AF1084" s="7">
        <v>0</v>
      </c>
      <c r="AG1084" s="7">
        <v>0</v>
      </c>
      <c r="AH1084" s="7">
        <v>0</v>
      </c>
      <c r="AI1084" s="7">
        <v>0</v>
      </c>
      <c r="AJ1084" s="7">
        <v>0</v>
      </c>
      <c r="AK1084" s="7">
        <v>0</v>
      </c>
      <c r="AL1084" s="7">
        <v>0</v>
      </c>
      <c r="AM1084" s="7">
        <v>0</v>
      </c>
      <c r="AN1084" s="7">
        <v>0</v>
      </c>
      <c r="AO1084" s="7">
        <v>0</v>
      </c>
      <c r="AP1084" s="7">
        <v>0</v>
      </c>
      <c r="AQ1084" s="7">
        <v>0</v>
      </c>
      <c r="AR1084" s="7">
        <v>0</v>
      </c>
      <c r="AS1084" s="7">
        <v>0</v>
      </c>
      <c r="AT1084" s="7">
        <v>0</v>
      </c>
      <c r="AU1084" s="7">
        <v>0</v>
      </c>
      <c r="AV1084" s="7">
        <v>0</v>
      </c>
      <c r="AW1084" s="7">
        <v>0</v>
      </c>
      <c r="AX1084" s="7">
        <v>0</v>
      </c>
      <c r="AY1084" s="7">
        <v>0</v>
      </c>
      <c r="AZ1084" s="7">
        <v>0</v>
      </c>
      <c r="BA1084" s="7">
        <v>0</v>
      </c>
      <c r="BB1084" s="7">
        <v>0</v>
      </c>
      <c r="BC1084" s="7">
        <v>0</v>
      </c>
      <c r="BD1084" s="7">
        <v>0</v>
      </c>
      <c r="BE1084" s="7">
        <v>0</v>
      </c>
    </row>
    <row r="1085" spans="1:57" s="6" customFormat="1" x14ac:dyDescent="0.2">
      <c r="A1085" s="1">
        <v>1471</v>
      </c>
      <c r="B1085" s="2">
        <v>28395</v>
      </c>
      <c r="C1085" s="2">
        <v>6220</v>
      </c>
      <c r="D1085" s="18">
        <v>43229</v>
      </c>
      <c r="E1085" s="1" t="s">
        <v>10</v>
      </c>
      <c r="F1085" s="1" t="s">
        <v>4</v>
      </c>
      <c r="G1085" s="16" t="s">
        <v>706</v>
      </c>
      <c r="H1085" s="1">
        <v>0</v>
      </c>
      <c r="I1085" s="5">
        <v>146.47800000026473</v>
      </c>
      <c r="J1085" s="1">
        <v>45</v>
      </c>
      <c r="K1085" s="1">
        <v>45</v>
      </c>
      <c r="L1085" s="1">
        <v>0</v>
      </c>
      <c r="M1085" s="1">
        <v>0</v>
      </c>
      <c r="N1085" s="1">
        <v>0</v>
      </c>
      <c r="O1085" s="1">
        <v>0</v>
      </c>
      <c r="P1085" s="1">
        <v>45</v>
      </c>
      <c r="Q1085" s="5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45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</row>
    <row r="1086" spans="1:57" s="13" customFormat="1" x14ac:dyDescent="0.2">
      <c r="A1086" s="7">
        <v>1472</v>
      </c>
      <c r="B1086" s="8">
        <v>28395</v>
      </c>
      <c r="C1086" s="8">
        <v>5008</v>
      </c>
      <c r="D1086" s="19">
        <v>43230</v>
      </c>
      <c r="E1086" s="7" t="s">
        <v>62</v>
      </c>
      <c r="F1086" s="7" t="s">
        <v>63</v>
      </c>
      <c r="G1086" s="20" t="s">
        <v>707</v>
      </c>
      <c r="H1086" s="7">
        <v>0</v>
      </c>
      <c r="I1086" s="11">
        <v>20146.478000000265</v>
      </c>
      <c r="J1086" s="7">
        <v>20000</v>
      </c>
      <c r="K1086" s="7">
        <v>20000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11">
        <v>20000</v>
      </c>
      <c r="R1086" s="7">
        <v>0</v>
      </c>
      <c r="S1086" s="7">
        <v>0</v>
      </c>
      <c r="T1086" s="7">
        <v>20000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  <c r="AB1086" s="7">
        <v>0</v>
      </c>
      <c r="AC1086" s="7">
        <v>0</v>
      </c>
      <c r="AD1086" s="7">
        <v>0</v>
      </c>
      <c r="AE1086" s="7">
        <v>0</v>
      </c>
      <c r="AF1086" s="7">
        <v>0</v>
      </c>
      <c r="AG1086" s="7">
        <v>0</v>
      </c>
      <c r="AH1086" s="7">
        <v>0</v>
      </c>
      <c r="AI1086" s="7">
        <v>0</v>
      </c>
      <c r="AJ1086" s="7">
        <v>0</v>
      </c>
      <c r="AK1086" s="7">
        <v>0</v>
      </c>
      <c r="AL1086" s="7">
        <v>0</v>
      </c>
      <c r="AM1086" s="7">
        <v>0</v>
      </c>
      <c r="AN1086" s="7">
        <v>0</v>
      </c>
      <c r="AO1086" s="7">
        <v>0</v>
      </c>
      <c r="AP1086" s="7">
        <v>0</v>
      </c>
      <c r="AQ1086" s="7">
        <v>0</v>
      </c>
      <c r="AR1086" s="7">
        <v>0</v>
      </c>
      <c r="AS1086" s="7">
        <v>0</v>
      </c>
      <c r="AT1086" s="7">
        <v>0</v>
      </c>
      <c r="AU1086" s="7">
        <v>0</v>
      </c>
      <c r="AV1086" s="7">
        <v>0</v>
      </c>
      <c r="AW1086" s="7">
        <v>0</v>
      </c>
      <c r="AX1086" s="7">
        <v>0</v>
      </c>
      <c r="AY1086" s="7">
        <v>0</v>
      </c>
      <c r="AZ1086" s="7">
        <v>0</v>
      </c>
      <c r="BA1086" s="7">
        <v>0</v>
      </c>
      <c r="BB1086" s="7">
        <v>0</v>
      </c>
      <c r="BC1086" s="7">
        <v>0</v>
      </c>
      <c r="BD1086" s="7">
        <v>0</v>
      </c>
      <c r="BE1086" s="7">
        <v>0</v>
      </c>
    </row>
    <row r="1087" spans="1:57" s="6" customFormat="1" x14ac:dyDescent="0.2">
      <c r="A1087" s="1">
        <v>1473</v>
      </c>
      <c r="B1087" s="2">
        <v>28395</v>
      </c>
      <c r="C1087" s="2">
        <v>1010</v>
      </c>
      <c r="D1087" s="18">
        <v>43230</v>
      </c>
      <c r="E1087" s="1" t="s">
        <v>24</v>
      </c>
      <c r="F1087" s="1" t="s">
        <v>22</v>
      </c>
      <c r="G1087" s="16" t="s">
        <v>25</v>
      </c>
      <c r="H1087" s="1">
        <v>0</v>
      </c>
      <c r="I1087" s="5">
        <v>15146.478000000265</v>
      </c>
      <c r="J1087" s="1">
        <v>5000</v>
      </c>
      <c r="K1087" s="1">
        <v>5000</v>
      </c>
      <c r="L1087" s="1">
        <v>0</v>
      </c>
      <c r="M1087" s="1">
        <v>5000</v>
      </c>
      <c r="N1087" s="1">
        <v>0</v>
      </c>
      <c r="O1087" s="1">
        <v>0</v>
      </c>
      <c r="P1087" s="1">
        <v>5000</v>
      </c>
      <c r="Q1087" s="5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</row>
    <row r="1088" spans="1:57" s="13" customFormat="1" x14ac:dyDescent="0.2">
      <c r="A1088" s="7">
        <v>1474</v>
      </c>
      <c r="B1088" s="8">
        <v>28395</v>
      </c>
      <c r="C1088" s="8">
        <v>6220</v>
      </c>
      <c r="D1088" s="19">
        <v>43230</v>
      </c>
      <c r="E1088" s="7" t="s">
        <v>10</v>
      </c>
      <c r="F1088" s="7" t="s">
        <v>4</v>
      </c>
      <c r="G1088" s="20" t="s">
        <v>708</v>
      </c>
      <c r="H1088" s="7">
        <v>0</v>
      </c>
      <c r="I1088" s="11">
        <v>14946.478000000265</v>
      </c>
      <c r="J1088" s="7">
        <v>200</v>
      </c>
      <c r="K1088" s="7">
        <v>200</v>
      </c>
      <c r="L1088" s="7">
        <v>0</v>
      </c>
      <c r="M1088" s="7">
        <v>0</v>
      </c>
      <c r="N1088" s="7">
        <v>0</v>
      </c>
      <c r="O1088" s="7">
        <v>0</v>
      </c>
      <c r="P1088" s="7">
        <v>200</v>
      </c>
      <c r="Q1088" s="11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7">
        <v>200</v>
      </c>
      <c r="X1088" s="7">
        <v>0</v>
      </c>
      <c r="Y1088" s="7">
        <v>0</v>
      </c>
      <c r="Z1088" s="7">
        <v>0</v>
      </c>
      <c r="AA1088" s="7">
        <v>0</v>
      </c>
      <c r="AB1088" s="7">
        <v>0</v>
      </c>
      <c r="AC1088" s="7">
        <v>0</v>
      </c>
      <c r="AD1088" s="7">
        <v>0</v>
      </c>
      <c r="AE1088" s="7">
        <v>0</v>
      </c>
      <c r="AF1088" s="7">
        <v>0</v>
      </c>
      <c r="AG1088" s="7">
        <v>0</v>
      </c>
      <c r="AH1088" s="7">
        <v>0</v>
      </c>
      <c r="AI1088" s="7">
        <v>0</v>
      </c>
      <c r="AJ1088" s="7">
        <v>0</v>
      </c>
      <c r="AK1088" s="7">
        <v>0</v>
      </c>
      <c r="AL1088" s="7">
        <v>0</v>
      </c>
      <c r="AM1088" s="7">
        <v>0</v>
      </c>
      <c r="AN1088" s="7">
        <v>0</v>
      </c>
      <c r="AO1088" s="7">
        <v>0</v>
      </c>
      <c r="AP1088" s="7">
        <v>0</v>
      </c>
      <c r="AQ1088" s="7">
        <v>0</v>
      </c>
      <c r="AR1088" s="7">
        <v>0</v>
      </c>
      <c r="AS1088" s="7">
        <v>0</v>
      </c>
      <c r="AT1088" s="7">
        <v>0</v>
      </c>
      <c r="AU1088" s="7">
        <v>0</v>
      </c>
      <c r="AV1088" s="7">
        <v>0</v>
      </c>
      <c r="AW1088" s="7">
        <v>0</v>
      </c>
      <c r="AX1088" s="7">
        <v>0</v>
      </c>
      <c r="AY1088" s="7">
        <v>0</v>
      </c>
      <c r="AZ1088" s="7">
        <v>0</v>
      </c>
      <c r="BA1088" s="7">
        <v>0</v>
      </c>
      <c r="BB1088" s="7">
        <v>0</v>
      </c>
      <c r="BC1088" s="7">
        <v>0</v>
      </c>
      <c r="BD1088" s="7">
        <v>0</v>
      </c>
      <c r="BE1088" s="7">
        <v>0</v>
      </c>
    </row>
    <row r="1089" spans="1:57" s="6" customFormat="1" x14ac:dyDescent="0.2">
      <c r="A1089" s="1">
        <v>1475</v>
      </c>
      <c r="B1089" s="2">
        <v>28395</v>
      </c>
      <c r="C1089" s="2">
        <v>1010</v>
      </c>
      <c r="D1089" s="18">
        <v>43230</v>
      </c>
      <c r="E1089" s="1" t="s">
        <v>21</v>
      </c>
      <c r="F1089" s="1" t="s">
        <v>22</v>
      </c>
      <c r="G1089" s="16" t="s">
        <v>23</v>
      </c>
      <c r="H1089" s="1">
        <v>0</v>
      </c>
      <c r="I1089" s="5">
        <v>14986.478000000265</v>
      </c>
      <c r="J1089" s="1">
        <v>40</v>
      </c>
      <c r="K1089" s="1">
        <v>40</v>
      </c>
      <c r="L1089" s="1">
        <v>40</v>
      </c>
      <c r="M1089" s="1">
        <v>0</v>
      </c>
      <c r="N1089" s="1">
        <v>0</v>
      </c>
      <c r="O1089" s="1">
        <v>0</v>
      </c>
      <c r="P1089" s="1">
        <v>0</v>
      </c>
      <c r="Q1089" s="5">
        <v>40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</row>
    <row r="1090" spans="1:57" s="13" customFormat="1" x14ac:dyDescent="0.2">
      <c r="A1090" s="7">
        <v>1476</v>
      </c>
      <c r="B1090" s="8">
        <v>28395</v>
      </c>
      <c r="C1090" s="8">
        <v>1001</v>
      </c>
      <c r="D1090" s="19">
        <v>43230</v>
      </c>
      <c r="E1090" s="7" t="s">
        <v>24</v>
      </c>
      <c r="F1090" s="7" t="s">
        <v>22</v>
      </c>
      <c r="G1090" s="20" t="s">
        <v>709</v>
      </c>
      <c r="H1090" s="7">
        <v>0</v>
      </c>
      <c r="I1090" s="11">
        <v>14946.478000000265</v>
      </c>
      <c r="J1090" s="7">
        <v>40</v>
      </c>
      <c r="K1090" s="7">
        <v>40</v>
      </c>
      <c r="L1090" s="7">
        <v>0</v>
      </c>
      <c r="M1090" s="7">
        <v>0</v>
      </c>
      <c r="N1090" s="7">
        <v>0</v>
      </c>
      <c r="O1090" s="7">
        <v>0</v>
      </c>
      <c r="P1090" s="7">
        <v>40</v>
      </c>
      <c r="Q1090" s="11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40</v>
      </c>
      <c r="X1090" s="7">
        <v>0</v>
      </c>
      <c r="Y1090" s="7">
        <v>0</v>
      </c>
      <c r="Z1090" s="7">
        <v>0</v>
      </c>
      <c r="AA1090" s="7">
        <v>0</v>
      </c>
      <c r="AB1090" s="7">
        <v>0</v>
      </c>
      <c r="AC1090" s="7">
        <v>0</v>
      </c>
      <c r="AD1090" s="7">
        <v>0</v>
      </c>
      <c r="AE1090" s="7">
        <v>0</v>
      </c>
      <c r="AF1090" s="7">
        <v>0</v>
      </c>
      <c r="AG1090" s="7">
        <v>0</v>
      </c>
      <c r="AH1090" s="7">
        <v>0</v>
      </c>
      <c r="AI1090" s="7">
        <v>0</v>
      </c>
      <c r="AJ1090" s="7">
        <v>0</v>
      </c>
      <c r="AK1090" s="7">
        <v>0</v>
      </c>
      <c r="AL1090" s="7">
        <v>0</v>
      </c>
      <c r="AM1090" s="7">
        <v>0</v>
      </c>
      <c r="AN1090" s="7">
        <v>0</v>
      </c>
      <c r="AO1090" s="7">
        <v>0</v>
      </c>
      <c r="AP1090" s="7">
        <v>0</v>
      </c>
      <c r="AQ1090" s="7">
        <v>0</v>
      </c>
      <c r="AR1090" s="7">
        <v>0</v>
      </c>
      <c r="AS1090" s="7">
        <v>0</v>
      </c>
      <c r="AT1090" s="7">
        <v>0</v>
      </c>
      <c r="AU1090" s="7">
        <v>0</v>
      </c>
      <c r="AV1090" s="7">
        <v>0</v>
      </c>
      <c r="AW1090" s="7">
        <v>0</v>
      </c>
      <c r="AX1090" s="7">
        <v>0</v>
      </c>
      <c r="AY1090" s="7">
        <v>0</v>
      </c>
      <c r="AZ1090" s="7">
        <v>0</v>
      </c>
      <c r="BA1090" s="7">
        <v>0</v>
      </c>
      <c r="BB1090" s="7">
        <v>0</v>
      </c>
      <c r="BC1090" s="7">
        <v>0</v>
      </c>
      <c r="BD1090" s="7">
        <v>0</v>
      </c>
      <c r="BE1090" s="7">
        <v>0</v>
      </c>
    </row>
    <row r="1091" spans="1:57" s="6" customFormat="1" x14ac:dyDescent="0.2">
      <c r="A1091" s="1">
        <v>1477</v>
      </c>
      <c r="B1091" s="2">
        <v>28395</v>
      </c>
      <c r="C1091" s="2">
        <v>0</v>
      </c>
      <c r="D1091" s="18">
        <v>0</v>
      </c>
      <c r="E1091" s="1" t="s">
        <v>21</v>
      </c>
      <c r="F1091" s="1" t="s">
        <v>22</v>
      </c>
      <c r="G1091" s="16" t="s">
        <v>23</v>
      </c>
      <c r="H1091" s="1">
        <v>8584</v>
      </c>
      <c r="I1091" s="5">
        <v>23530.478000000265</v>
      </c>
      <c r="J1091" s="1">
        <v>0</v>
      </c>
      <c r="K1091" s="1">
        <v>8584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5">
        <v>8584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</row>
    <row r="1092" spans="1:57" s="13" customFormat="1" x14ac:dyDescent="0.2">
      <c r="A1092" s="7">
        <v>1478</v>
      </c>
      <c r="B1092" s="8">
        <v>28395</v>
      </c>
      <c r="C1092" s="8">
        <v>6111</v>
      </c>
      <c r="D1092" s="19">
        <v>43233</v>
      </c>
      <c r="E1092" s="7" t="s">
        <v>19</v>
      </c>
      <c r="F1092" s="7" t="s">
        <v>4</v>
      </c>
      <c r="G1092" s="20" t="s">
        <v>710</v>
      </c>
      <c r="H1092" s="7">
        <v>-600</v>
      </c>
      <c r="I1092" s="11">
        <v>22930.478000000265</v>
      </c>
      <c r="J1092" s="7">
        <v>600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600</v>
      </c>
      <c r="Q1092" s="11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v>0</v>
      </c>
      <c r="AB1092" s="7">
        <v>0</v>
      </c>
      <c r="AC1092" s="7">
        <v>0</v>
      </c>
      <c r="AD1092" s="7">
        <v>0</v>
      </c>
      <c r="AE1092" s="7">
        <v>0</v>
      </c>
      <c r="AF1092" s="7">
        <v>0</v>
      </c>
      <c r="AG1092" s="7">
        <v>0</v>
      </c>
      <c r="AH1092" s="7">
        <v>0</v>
      </c>
      <c r="AI1092" s="7">
        <v>0</v>
      </c>
      <c r="AJ1092" s="7">
        <v>0</v>
      </c>
      <c r="AK1092" s="7">
        <v>0</v>
      </c>
      <c r="AL1092" s="7">
        <v>0</v>
      </c>
      <c r="AM1092" s="7">
        <v>0</v>
      </c>
      <c r="AN1092" s="7">
        <v>0</v>
      </c>
      <c r="AO1092" s="7">
        <v>0</v>
      </c>
      <c r="AP1092" s="7">
        <v>0</v>
      </c>
      <c r="AQ1092" s="7">
        <v>0</v>
      </c>
      <c r="AR1092" s="7">
        <v>0</v>
      </c>
      <c r="AS1092" s="7">
        <v>0</v>
      </c>
      <c r="AT1092" s="7">
        <v>0</v>
      </c>
      <c r="AU1092" s="7">
        <v>0</v>
      </c>
      <c r="AV1092" s="7">
        <v>0</v>
      </c>
      <c r="AW1092" s="7">
        <v>0</v>
      </c>
      <c r="AX1092" s="7">
        <v>0</v>
      </c>
      <c r="AY1092" s="7">
        <v>0</v>
      </c>
      <c r="AZ1092" s="7">
        <v>0</v>
      </c>
      <c r="BA1092" s="7">
        <v>0</v>
      </c>
      <c r="BB1092" s="7">
        <v>0</v>
      </c>
      <c r="BC1092" s="7">
        <v>0</v>
      </c>
      <c r="BD1092" s="7">
        <v>0</v>
      </c>
      <c r="BE1092" s="7">
        <v>0</v>
      </c>
    </row>
    <row r="1093" spans="1:57" s="6" customFormat="1" x14ac:dyDescent="0.2">
      <c r="A1093" s="1">
        <v>1479</v>
      </c>
      <c r="B1093" s="2">
        <v>28395</v>
      </c>
      <c r="C1093" s="2">
        <v>0</v>
      </c>
      <c r="D1093" s="18">
        <v>0</v>
      </c>
      <c r="E1093" s="1">
        <v>0</v>
      </c>
      <c r="F1093" s="1">
        <v>0</v>
      </c>
      <c r="G1093" s="16" t="s">
        <v>711</v>
      </c>
      <c r="H1093" s="1">
        <v>-4400</v>
      </c>
      <c r="I1093" s="5">
        <v>18530.478000000265</v>
      </c>
      <c r="J1093" s="1">
        <v>4400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4400</v>
      </c>
      <c r="Q1093" s="5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</row>
    <row r="1094" spans="1:57" s="13" customFormat="1" x14ac:dyDescent="0.2">
      <c r="A1094" s="7">
        <v>1480</v>
      </c>
      <c r="B1094" s="8">
        <v>28395</v>
      </c>
      <c r="C1094" s="8">
        <v>0</v>
      </c>
      <c r="D1094" s="19">
        <v>0</v>
      </c>
      <c r="E1094" s="7">
        <v>0</v>
      </c>
      <c r="F1094" s="7">
        <v>0</v>
      </c>
      <c r="G1094" s="20" t="s">
        <v>702</v>
      </c>
      <c r="H1094" s="7">
        <v>-600</v>
      </c>
      <c r="I1094" s="11">
        <v>17930.478000000265</v>
      </c>
      <c r="J1094" s="7">
        <v>600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600</v>
      </c>
      <c r="Q1094" s="11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v>0</v>
      </c>
      <c r="AB1094" s="7">
        <v>0</v>
      </c>
      <c r="AC1094" s="7">
        <v>0</v>
      </c>
      <c r="AD1094" s="7">
        <v>0</v>
      </c>
      <c r="AE1094" s="7">
        <v>0</v>
      </c>
      <c r="AF1094" s="7">
        <v>0</v>
      </c>
      <c r="AG1094" s="7">
        <v>0</v>
      </c>
      <c r="AH1094" s="7">
        <v>0</v>
      </c>
      <c r="AI1094" s="7">
        <v>0</v>
      </c>
      <c r="AJ1094" s="7">
        <v>0</v>
      </c>
      <c r="AK1094" s="7">
        <v>0</v>
      </c>
      <c r="AL1094" s="7">
        <v>0</v>
      </c>
      <c r="AM1094" s="7">
        <v>0</v>
      </c>
      <c r="AN1094" s="7">
        <v>0</v>
      </c>
      <c r="AO1094" s="7">
        <v>0</v>
      </c>
      <c r="AP1094" s="7">
        <v>0</v>
      </c>
      <c r="AQ1094" s="7">
        <v>0</v>
      </c>
      <c r="AR1094" s="7">
        <v>0</v>
      </c>
      <c r="AS1094" s="7">
        <v>0</v>
      </c>
      <c r="AT1094" s="7">
        <v>0</v>
      </c>
      <c r="AU1094" s="7">
        <v>0</v>
      </c>
      <c r="AV1094" s="7">
        <v>0</v>
      </c>
      <c r="AW1094" s="7">
        <v>0</v>
      </c>
      <c r="AX1094" s="7">
        <v>0</v>
      </c>
      <c r="AY1094" s="7">
        <v>0</v>
      </c>
      <c r="AZ1094" s="7">
        <v>0</v>
      </c>
      <c r="BA1094" s="7">
        <v>0</v>
      </c>
      <c r="BB1094" s="7">
        <v>0</v>
      </c>
      <c r="BC1094" s="7">
        <v>0</v>
      </c>
      <c r="BD1094" s="7">
        <v>0</v>
      </c>
      <c r="BE1094" s="7">
        <v>0</v>
      </c>
    </row>
    <row r="1095" spans="1:57" s="6" customFormat="1" x14ac:dyDescent="0.2">
      <c r="A1095" s="1">
        <v>1481</v>
      </c>
      <c r="B1095" s="2">
        <v>28395</v>
      </c>
      <c r="C1095" s="2">
        <v>0</v>
      </c>
      <c r="D1095" s="18">
        <v>0</v>
      </c>
      <c r="E1095" s="1">
        <v>0</v>
      </c>
      <c r="F1095" s="1">
        <v>0</v>
      </c>
      <c r="G1095" s="16" t="s">
        <v>712</v>
      </c>
      <c r="H1095" s="1">
        <v>-200</v>
      </c>
      <c r="I1095" s="5">
        <v>17730.478000000265</v>
      </c>
      <c r="J1095" s="1">
        <v>200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200</v>
      </c>
      <c r="Q1095" s="5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</row>
    <row r="1096" spans="1:57" s="13" customFormat="1" x14ac:dyDescent="0.2">
      <c r="A1096" s="7">
        <v>1482</v>
      </c>
      <c r="B1096" s="8">
        <v>28395</v>
      </c>
      <c r="C1096" s="8">
        <v>0</v>
      </c>
      <c r="D1096" s="19">
        <v>0</v>
      </c>
      <c r="E1096" s="7">
        <v>0</v>
      </c>
      <c r="F1096" s="7">
        <v>0</v>
      </c>
      <c r="G1096" s="20" t="s">
        <v>713</v>
      </c>
      <c r="H1096" s="7">
        <v>-200</v>
      </c>
      <c r="I1096" s="11">
        <v>17530.478000000265</v>
      </c>
      <c r="J1096" s="7">
        <v>200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200</v>
      </c>
      <c r="Q1096" s="11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v>0</v>
      </c>
      <c r="AB1096" s="7">
        <v>0</v>
      </c>
      <c r="AC1096" s="7">
        <v>0</v>
      </c>
      <c r="AD1096" s="7">
        <v>0</v>
      </c>
      <c r="AE1096" s="7">
        <v>0</v>
      </c>
      <c r="AF1096" s="7">
        <v>0</v>
      </c>
      <c r="AG1096" s="7">
        <v>0</v>
      </c>
      <c r="AH1096" s="7">
        <v>0</v>
      </c>
      <c r="AI1096" s="7">
        <v>0</v>
      </c>
      <c r="AJ1096" s="7">
        <v>0</v>
      </c>
      <c r="AK1096" s="7">
        <v>0</v>
      </c>
      <c r="AL1096" s="7">
        <v>0</v>
      </c>
      <c r="AM1096" s="7">
        <v>0</v>
      </c>
      <c r="AN1096" s="7">
        <v>0</v>
      </c>
      <c r="AO1096" s="7">
        <v>0</v>
      </c>
      <c r="AP1096" s="7">
        <v>0</v>
      </c>
      <c r="AQ1096" s="7">
        <v>0</v>
      </c>
      <c r="AR1096" s="7">
        <v>0</v>
      </c>
      <c r="AS1096" s="7">
        <v>0</v>
      </c>
      <c r="AT1096" s="7">
        <v>0</v>
      </c>
      <c r="AU1096" s="7">
        <v>0</v>
      </c>
      <c r="AV1096" s="7">
        <v>0</v>
      </c>
      <c r="AW1096" s="7">
        <v>0</v>
      </c>
      <c r="AX1096" s="7">
        <v>0</v>
      </c>
      <c r="AY1096" s="7">
        <v>0</v>
      </c>
      <c r="AZ1096" s="7">
        <v>0</v>
      </c>
      <c r="BA1096" s="7">
        <v>0</v>
      </c>
      <c r="BB1096" s="7">
        <v>0</v>
      </c>
      <c r="BC1096" s="7">
        <v>0</v>
      </c>
      <c r="BD1096" s="7">
        <v>0</v>
      </c>
      <c r="BE1096" s="7">
        <v>0</v>
      </c>
    </row>
    <row r="1097" spans="1:57" s="6" customFormat="1" x14ac:dyDescent="0.2">
      <c r="A1097" s="1">
        <v>1483</v>
      </c>
      <c r="B1097" s="2">
        <v>28395</v>
      </c>
      <c r="C1097" s="2">
        <v>0</v>
      </c>
      <c r="D1097" s="18">
        <v>0</v>
      </c>
      <c r="E1097" s="1">
        <v>0</v>
      </c>
      <c r="F1097" s="1">
        <v>0</v>
      </c>
      <c r="G1097" s="16" t="s">
        <v>714</v>
      </c>
      <c r="H1097" s="1">
        <v>-200</v>
      </c>
      <c r="I1097" s="5">
        <v>17330.478000000265</v>
      </c>
      <c r="J1097" s="1">
        <v>200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200</v>
      </c>
      <c r="Q1097" s="5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</row>
    <row r="1098" spans="1:57" s="13" customFormat="1" x14ac:dyDescent="0.2">
      <c r="A1098" s="7">
        <v>1484</v>
      </c>
      <c r="B1098" s="8">
        <v>28395</v>
      </c>
      <c r="C1098" s="8">
        <v>6220</v>
      </c>
      <c r="D1098" s="19">
        <v>0</v>
      </c>
      <c r="E1098" s="7" t="s">
        <v>10</v>
      </c>
      <c r="F1098" s="7" t="s">
        <v>4</v>
      </c>
      <c r="G1098" s="20" t="s">
        <v>715</v>
      </c>
      <c r="H1098" s="7">
        <v>-200</v>
      </c>
      <c r="I1098" s="11">
        <v>17130.478000000265</v>
      </c>
      <c r="J1098" s="7">
        <v>200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200</v>
      </c>
      <c r="Q1098" s="11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0</v>
      </c>
      <c r="AA1098" s="7">
        <v>0</v>
      </c>
      <c r="AB1098" s="7">
        <v>0</v>
      </c>
      <c r="AC1098" s="7">
        <v>0</v>
      </c>
      <c r="AD1098" s="7">
        <v>0</v>
      </c>
      <c r="AE1098" s="7">
        <v>0</v>
      </c>
      <c r="AF1098" s="7">
        <v>0</v>
      </c>
      <c r="AG1098" s="7">
        <v>0</v>
      </c>
      <c r="AH1098" s="7">
        <v>0</v>
      </c>
      <c r="AI1098" s="7">
        <v>0</v>
      </c>
      <c r="AJ1098" s="7">
        <v>0</v>
      </c>
      <c r="AK1098" s="7">
        <v>0</v>
      </c>
      <c r="AL1098" s="7">
        <v>0</v>
      </c>
      <c r="AM1098" s="7">
        <v>0</v>
      </c>
      <c r="AN1098" s="7">
        <v>0</v>
      </c>
      <c r="AO1098" s="7">
        <v>0</v>
      </c>
      <c r="AP1098" s="7">
        <v>0</v>
      </c>
      <c r="AQ1098" s="7">
        <v>0</v>
      </c>
      <c r="AR1098" s="7">
        <v>0</v>
      </c>
      <c r="AS1098" s="7">
        <v>0</v>
      </c>
      <c r="AT1098" s="7">
        <v>0</v>
      </c>
      <c r="AU1098" s="7">
        <v>0</v>
      </c>
      <c r="AV1098" s="7">
        <v>0</v>
      </c>
      <c r="AW1098" s="7">
        <v>0</v>
      </c>
      <c r="AX1098" s="7">
        <v>0</v>
      </c>
      <c r="AY1098" s="7">
        <v>0</v>
      </c>
      <c r="AZ1098" s="7">
        <v>0</v>
      </c>
      <c r="BA1098" s="7">
        <v>0</v>
      </c>
      <c r="BB1098" s="7">
        <v>0</v>
      </c>
      <c r="BC1098" s="7">
        <v>0</v>
      </c>
      <c r="BD1098" s="7">
        <v>0</v>
      </c>
      <c r="BE1098" s="7">
        <v>0</v>
      </c>
    </row>
    <row r="1099" spans="1:57" s="6" customFormat="1" x14ac:dyDescent="0.2">
      <c r="A1099" s="1">
        <v>1485</v>
      </c>
      <c r="B1099" s="2">
        <v>28395</v>
      </c>
      <c r="C1099" s="2">
        <v>0</v>
      </c>
      <c r="D1099" s="18">
        <v>0</v>
      </c>
      <c r="E1099" s="1">
        <v>0</v>
      </c>
      <c r="F1099" s="1">
        <v>0</v>
      </c>
      <c r="G1099" s="16" t="s">
        <v>716</v>
      </c>
      <c r="H1099" s="1">
        <v>-200</v>
      </c>
      <c r="I1099" s="5">
        <v>16930.478000000265</v>
      </c>
      <c r="J1099" s="1">
        <v>200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200</v>
      </c>
      <c r="Q1099" s="5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</row>
    <row r="1100" spans="1:57" s="13" customFormat="1" x14ac:dyDescent="0.2">
      <c r="A1100" s="7">
        <v>1486</v>
      </c>
      <c r="B1100" s="8">
        <v>28395</v>
      </c>
      <c r="C1100" s="8">
        <v>0</v>
      </c>
      <c r="D1100" s="19">
        <v>0</v>
      </c>
      <c r="E1100" s="7">
        <v>0</v>
      </c>
      <c r="F1100" s="7">
        <v>0</v>
      </c>
      <c r="G1100" s="20" t="s">
        <v>703</v>
      </c>
      <c r="H1100" s="7">
        <v>-514</v>
      </c>
      <c r="I1100" s="11">
        <v>16416.478000000265</v>
      </c>
      <c r="J1100" s="7">
        <v>514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514</v>
      </c>
      <c r="Q1100" s="11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v>0</v>
      </c>
      <c r="AB1100" s="7">
        <v>0</v>
      </c>
      <c r="AC1100" s="7">
        <v>0</v>
      </c>
      <c r="AD1100" s="7">
        <v>0</v>
      </c>
      <c r="AE1100" s="7">
        <v>0</v>
      </c>
      <c r="AF1100" s="7">
        <v>0</v>
      </c>
      <c r="AG1100" s="7">
        <v>0</v>
      </c>
      <c r="AH1100" s="7">
        <v>0</v>
      </c>
      <c r="AI1100" s="7">
        <v>0</v>
      </c>
      <c r="AJ1100" s="7">
        <v>0</v>
      </c>
      <c r="AK1100" s="7">
        <v>0</v>
      </c>
      <c r="AL1100" s="7">
        <v>0</v>
      </c>
      <c r="AM1100" s="7">
        <v>0</v>
      </c>
      <c r="AN1100" s="7">
        <v>0</v>
      </c>
      <c r="AO1100" s="7">
        <v>0</v>
      </c>
      <c r="AP1100" s="7">
        <v>0</v>
      </c>
      <c r="AQ1100" s="7">
        <v>0</v>
      </c>
      <c r="AR1100" s="7">
        <v>0</v>
      </c>
      <c r="AS1100" s="7">
        <v>0</v>
      </c>
      <c r="AT1100" s="7">
        <v>0</v>
      </c>
      <c r="AU1100" s="7">
        <v>0</v>
      </c>
      <c r="AV1100" s="7">
        <v>0</v>
      </c>
      <c r="AW1100" s="7">
        <v>0</v>
      </c>
      <c r="AX1100" s="7">
        <v>0</v>
      </c>
      <c r="AY1100" s="7">
        <v>0</v>
      </c>
      <c r="AZ1100" s="7">
        <v>0</v>
      </c>
      <c r="BA1100" s="7">
        <v>0</v>
      </c>
      <c r="BB1100" s="7">
        <v>0</v>
      </c>
      <c r="BC1100" s="7">
        <v>0</v>
      </c>
      <c r="BD1100" s="7">
        <v>0</v>
      </c>
      <c r="BE1100" s="7">
        <v>0</v>
      </c>
    </row>
    <row r="1101" spans="1:57" s="6" customFormat="1" x14ac:dyDescent="0.2">
      <c r="A1101" s="1">
        <v>1487</v>
      </c>
      <c r="B1101" s="2">
        <v>28395</v>
      </c>
      <c r="C1101" s="2">
        <v>0</v>
      </c>
      <c r="D1101" s="18">
        <v>0</v>
      </c>
      <c r="E1101" s="1" t="s">
        <v>24</v>
      </c>
      <c r="F1101" s="1" t="s">
        <v>22</v>
      </c>
      <c r="G1101" s="16" t="s">
        <v>564</v>
      </c>
      <c r="H1101" s="1">
        <v>-170</v>
      </c>
      <c r="I1101" s="5">
        <v>16246.478000000265</v>
      </c>
      <c r="J1101" s="1">
        <v>170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170</v>
      </c>
      <c r="Q1101" s="5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</row>
    <row r="1102" spans="1:57" s="13" customFormat="1" x14ac:dyDescent="0.2">
      <c r="A1102" s="7">
        <v>1488</v>
      </c>
      <c r="B1102" s="8">
        <v>28395</v>
      </c>
      <c r="C1102" s="8">
        <v>0</v>
      </c>
      <c r="D1102" s="19">
        <v>0</v>
      </c>
      <c r="E1102" s="7">
        <v>0</v>
      </c>
      <c r="F1102" s="7">
        <v>0</v>
      </c>
      <c r="G1102" s="20" t="s">
        <v>717</v>
      </c>
      <c r="H1102" s="7">
        <v>-1300</v>
      </c>
      <c r="I1102" s="11">
        <v>14946.478000000265</v>
      </c>
      <c r="J1102" s="7">
        <v>1300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1300</v>
      </c>
      <c r="Q1102" s="11">
        <v>0</v>
      </c>
      <c r="R1102" s="7">
        <v>0</v>
      </c>
      <c r="S1102" s="7">
        <v>0</v>
      </c>
      <c r="T1102" s="7">
        <v>0</v>
      </c>
      <c r="U1102" s="7">
        <v>0</v>
      </c>
      <c r="V1102" s="7">
        <v>0</v>
      </c>
      <c r="W1102" s="7">
        <v>0</v>
      </c>
      <c r="X1102" s="7">
        <v>0</v>
      </c>
      <c r="Y1102" s="7">
        <v>0</v>
      </c>
      <c r="Z1102" s="7">
        <v>0</v>
      </c>
      <c r="AA1102" s="7">
        <v>0</v>
      </c>
      <c r="AB1102" s="7">
        <v>0</v>
      </c>
      <c r="AC1102" s="7">
        <v>0</v>
      </c>
      <c r="AD1102" s="7">
        <v>0</v>
      </c>
      <c r="AE1102" s="7">
        <v>0</v>
      </c>
      <c r="AF1102" s="7">
        <v>0</v>
      </c>
      <c r="AG1102" s="7">
        <v>0</v>
      </c>
      <c r="AH1102" s="7">
        <v>0</v>
      </c>
      <c r="AI1102" s="7">
        <v>0</v>
      </c>
      <c r="AJ1102" s="7">
        <v>0</v>
      </c>
      <c r="AK1102" s="7">
        <v>0</v>
      </c>
      <c r="AL1102" s="7">
        <v>0</v>
      </c>
      <c r="AM1102" s="7">
        <v>0</v>
      </c>
      <c r="AN1102" s="7">
        <v>0</v>
      </c>
      <c r="AO1102" s="7">
        <v>0</v>
      </c>
      <c r="AP1102" s="7">
        <v>0</v>
      </c>
      <c r="AQ1102" s="7">
        <v>0</v>
      </c>
      <c r="AR1102" s="7">
        <v>0</v>
      </c>
      <c r="AS1102" s="7">
        <v>0</v>
      </c>
      <c r="AT1102" s="7">
        <v>0</v>
      </c>
      <c r="AU1102" s="7">
        <v>0</v>
      </c>
      <c r="AV1102" s="7">
        <v>0</v>
      </c>
      <c r="AW1102" s="7">
        <v>0</v>
      </c>
      <c r="AX1102" s="7">
        <v>0</v>
      </c>
      <c r="AY1102" s="7">
        <v>0</v>
      </c>
      <c r="AZ1102" s="7">
        <v>0</v>
      </c>
      <c r="BA1102" s="7">
        <v>0</v>
      </c>
      <c r="BB1102" s="7">
        <v>0</v>
      </c>
      <c r="BC1102" s="7">
        <v>0</v>
      </c>
      <c r="BD1102" s="7">
        <v>0</v>
      </c>
      <c r="BE1102" s="7">
        <v>0</v>
      </c>
    </row>
    <row r="1103" spans="1:57" s="6" customFormat="1" x14ac:dyDescent="0.2">
      <c r="A1103" s="1">
        <v>1489</v>
      </c>
      <c r="B1103" s="2">
        <v>28395</v>
      </c>
      <c r="C1103" s="2">
        <v>0</v>
      </c>
      <c r="D1103" s="18">
        <v>0</v>
      </c>
      <c r="E1103" s="1">
        <v>0</v>
      </c>
      <c r="F1103" s="1">
        <v>0</v>
      </c>
      <c r="G1103" s="16" t="s">
        <v>718</v>
      </c>
      <c r="H1103" s="1">
        <v>25000</v>
      </c>
      <c r="I1103" s="5">
        <v>39946.478000000265</v>
      </c>
      <c r="J1103" s="1">
        <v>0</v>
      </c>
      <c r="K1103" s="1">
        <v>25000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5">
        <v>25000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</row>
    <row r="1104" spans="1:57" s="13" customFormat="1" x14ac:dyDescent="0.2">
      <c r="A1104" s="7">
        <v>1490</v>
      </c>
      <c r="B1104" s="8">
        <v>28395</v>
      </c>
      <c r="C1104" s="8">
        <v>0</v>
      </c>
      <c r="D1104" s="19">
        <v>0</v>
      </c>
      <c r="E1104" s="7" t="s">
        <v>24</v>
      </c>
      <c r="F1104" s="7" t="s">
        <v>22</v>
      </c>
      <c r="G1104" s="20" t="s">
        <v>25</v>
      </c>
      <c r="H1104" s="7">
        <v>-5000</v>
      </c>
      <c r="I1104" s="11">
        <v>34946.478000000265</v>
      </c>
      <c r="J1104" s="7">
        <v>5000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5000</v>
      </c>
      <c r="Q1104" s="11">
        <v>0</v>
      </c>
      <c r="R1104" s="7">
        <v>0</v>
      </c>
      <c r="S1104" s="7">
        <v>0</v>
      </c>
      <c r="T1104" s="7">
        <v>0</v>
      </c>
      <c r="U1104" s="7">
        <v>0</v>
      </c>
      <c r="V1104" s="7">
        <v>0</v>
      </c>
      <c r="W1104" s="7">
        <v>0</v>
      </c>
      <c r="X1104" s="7">
        <v>0</v>
      </c>
      <c r="Y1104" s="7">
        <v>0</v>
      </c>
      <c r="Z1104" s="7">
        <v>0</v>
      </c>
      <c r="AA1104" s="7">
        <v>0</v>
      </c>
      <c r="AB1104" s="7">
        <v>0</v>
      </c>
      <c r="AC1104" s="7">
        <v>0</v>
      </c>
      <c r="AD1104" s="7">
        <v>0</v>
      </c>
      <c r="AE1104" s="7">
        <v>0</v>
      </c>
      <c r="AF1104" s="7">
        <v>0</v>
      </c>
      <c r="AG1104" s="7">
        <v>0</v>
      </c>
      <c r="AH1104" s="7">
        <v>0</v>
      </c>
      <c r="AI1104" s="7">
        <v>0</v>
      </c>
      <c r="AJ1104" s="7">
        <v>0</v>
      </c>
      <c r="AK1104" s="7">
        <v>0</v>
      </c>
      <c r="AL1104" s="7">
        <v>0</v>
      </c>
      <c r="AM1104" s="7">
        <v>0</v>
      </c>
      <c r="AN1104" s="7">
        <v>0</v>
      </c>
      <c r="AO1104" s="7">
        <v>0</v>
      </c>
      <c r="AP1104" s="7">
        <v>0</v>
      </c>
      <c r="AQ1104" s="7">
        <v>0</v>
      </c>
      <c r="AR1104" s="7">
        <v>0</v>
      </c>
      <c r="AS1104" s="7">
        <v>0</v>
      </c>
      <c r="AT1104" s="7">
        <v>0</v>
      </c>
      <c r="AU1104" s="7">
        <v>0</v>
      </c>
      <c r="AV1104" s="7">
        <v>0</v>
      </c>
      <c r="AW1104" s="7">
        <v>0</v>
      </c>
      <c r="AX1104" s="7">
        <v>0</v>
      </c>
      <c r="AY1104" s="7">
        <v>0</v>
      </c>
      <c r="AZ1104" s="7">
        <v>0</v>
      </c>
      <c r="BA1104" s="7">
        <v>0</v>
      </c>
      <c r="BB1104" s="7">
        <v>0</v>
      </c>
      <c r="BC1104" s="7">
        <v>0</v>
      </c>
      <c r="BD1104" s="7">
        <v>0</v>
      </c>
      <c r="BE1104" s="7">
        <v>0</v>
      </c>
    </row>
    <row r="1105" spans="1:57" s="6" customFormat="1" x14ac:dyDescent="0.2">
      <c r="A1105" s="1">
        <v>1491</v>
      </c>
      <c r="B1105" s="2">
        <v>28395</v>
      </c>
      <c r="C1105" s="2">
        <v>0</v>
      </c>
      <c r="D1105" s="18">
        <v>0</v>
      </c>
      <c r="E1105" s="1" t="s">
        <v>24</v>
      </c>
      <c r="F1105" s="1" t="s">
        <v>22</v>
      </c>
      <c r="G1105" s="16" t="s">
        <v>25</v>
      </c>
      <c r="H1105" s="1">
        <v>-5000</v>
      </c>
      <c r="I1105" s="5">
        <v>29946.478000000265</v>
      </c>
      <c r="J1105" s="1">
        <v>5000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5000</v>
      </c>
      <c r="Q1105" s="5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</row>
    <row r="1106" spans="1:57" s="13" customFormat="1" x14ac:dyDescent="0.2">
      <c r="A1106" s="7">
        <v>1492</v>
      </c>
      <c r="B1106" s="8">
        <v>28395</v>
      </c>
      <c r="C1106" s="8">
        <v>0</v>
      </c>
      <c r="D1106" s="19">
        <v>0</v>
      </c>
      <c r="E1106" s="7">
        <v>0</v>
      </c>
      <c r="F1106" s="7">
        <v>0</v>
      </c>
      <c r="G1106" s="20" t="s">
        <v>719</v>
      </c>
      <c r="H1106" s="7">
        <v>-10</v>
      </c>
      <c r="I1106" s="11">
        <v>29936.478000000265</v>
      </c>
      <c r="J1106" s="7">
        <v>10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10</v>
      </c>
      <c r="Q1106" s="11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v>0</v>
      </c>
      <c r="AB1106" s="7">
        <v>0</v>
      </c>
      <c r="AC1106" s="7">
        <v>0</v>
      </c>
      <c r="AD1106" s="7">
        <v>0</v>
      </c>
      <c r="AE1106" s="7">
        <v>0</v>
      </c>
      <c r="AF1106" s="7">
        <v>0</v>
      </c>
      <c r="AG1106" s="7">
        <v>0</v>
      </c>
      <c r="AH1106" s="7">
        <v>0</v>
      </c>
      <c r="AI1106" s="7">
        <v>0</v>
      </c>
      <c r="AJ1106" s="7">
        <v>0</v>
      </c>
      <c r="AK1106" s="7">
        <v>0</v>
      </c>
      <c r="AL1106" s="7">
        <v>0</v>
      </c>
      <c r="AM1106" s="7">
        <v>0</v>
      </c>
      <c r="AN1106" s="7">
        <v>0</v>
      </c>
      <c r="AO1106" s="7">
        <v>0</v>
      </c>
      <c r="AP1106" s="7">
        <v>0</v>
      </c>
      <c r="AQ1106" s="7">
        <v>0</v>
      </c>
      <c r="AR1106" s="7">
        <v>0</v>
      </c>
      <c r="AS1106" s="7">
        <v>0</v>
      </c>
      <c r="AT1106" s="7">
        <v>0</v>
      </c>
      <c r="AU1106" s="7">
        <v>0</v>
      </c>
      <c r="AV1106" s="7">
        <v>0</v>
      </c>
      <c r="AW1106" s="7">
        <v>0</v>
      </c>
      <c r="AX1106" s="7">
        <v>0</v>
      </c>
      <c r="AY1106" s="7">
        <v>0</v>
      </c>
      <c r="AZ1106" s="7">
        <v>0</v>
      </c>
      <c r="BA1106" s="7">
        <v>0</v>
      </c>
      <c r="BB1106" s="7">
        <v>0</v>
      </c>
      <c r="BC1106" s="7">
        <v>0</v>
      </c>
      <c r="BD1106" s="7">
        <v>0</v>
      </c>
      <c r="BE1106" s="7">
        <v>0</v>
      </c>
    </row>
    <row r="1107" spans="1:57" s="6" customFormat="1" x14ac:dyDescent="0.2">
      <c r="A1107" s="1">
        <v>1493</v>
      </c>
      <c r="B1107" s="2">
        <v>28395</v>
      </c>
      <c r="C1107" s="2">
        <v>6220</v>
      </c>
      <c r="D1107" s="18">
        <v>43232</v>
      </c>
      <c r="E1107" s="1" t="s">
        <v>10</v>
      </c>
      <c r="F1107" s="1" t="s">
        <v>4</v>
      </c>
      <c r="G1107" s="16" t="s">
        <v>678</v>
      </c>
      <c r="H1107" s="1">
        <v>-40</v>
      </c>
      <c r="I1107" s="5">
        <v>29896.478000000265</v>
      </c>
      <c r="J1107" s="1">
        <v>40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40</v>
      </c>
      <c r="Q1107" s="5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</row>
    <row r="1108" spans="1:57" s="13" customFormat="1" x14ac:dyDescent="0.2">
      <c r="A1108" s="7">
        <v>1494</v>
      </c>
      <c r="B1108" s="8">
        <v>28395</v>
      </c>
      <c r="C1108" s="8">
        <v>6220</v>
      </c>
      <c r="D1108" s="19">
        <v>43233</v>
      </c>
      <c r="E1108" s="7" t="s">
        <v>10</v>
      </c>
      <c r="F1108" s="7" t="s">
        <v>4</v>
      </c>
      <c r="G1108" s="20" t="s">
        <v>678</v>
      </c>
      <c r="H1108" s="7">
        <v>-25</v>
      </c>
      <c r="I1108" s="11">
        <v>29871.478000000265</v>
      </c>
      <c r="J1108" s="7">
        <v>25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25</v>
      </c>
      <c r="Q1108" s="11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0</v>
      </c>
      <c r="AA1108" s="7">
        <v>0</v>
      </c>
      <c r="AB1108" s="7">
        <v>0</v>
      </c>
      <c r="AC1108" s="7">
        <v>0</v>
      </c>
      <c r="AD1108" s="7">
        <v>0</v>
      </c>
      <c r="AE1108" s="7">
        <v>0</v>
      </c>
      <c r="AF1108" s="7">
        <v>0</v>
      </c>
      <c r="AG1108" s="7">
        <v>0</v>
      </c>
      <c r="AH1108" s="7">
        <v>0</v>
      </c>
      <c r="AI1108" s="7">
        <v>0</v>
      </c>
      <c r="AJ1108" s="7">
        <v>0</v>
      </c>
      <c r="AK1108" s="7">
        <v>0</v>
      </c>
      <c r="AL1108" s="7">
        <v>0</v>
      </c>
      <c r="AM1108" s="7">
        <v>0</v>
      </c>
      <c r="AN1108" s="7">
        <v>0</v>
      </c>
      <c r="AO1108" s="7">
        <v>0</v>
      </c>
      <c r="AP1108" s="7">
        <v>0</v>
      </c>
      <c r="AQ1108" s="7">
        <v>0</v>
      </c>
      <c r="AR1108" s="7">
        <v>0</v>
      </c>
      <c r="AS1108" s="7">
        <v>0</v>
      </c>
      <c r="AT1108" s="7">
        <v>0</v>
      </c>
      <c r="AU1108" s="7">
        <v>0</v>
      </c>
      <c r="AV1108" s="7">
        <v>0</v>
      </c>
      <c r="AW1108" s="7">
        <v>0</v>
      </c>
      <c r="AX1108" s="7">
        <v>0</v>
      </c>
      <c r="AY1108" s="7">
        <v>0</v>
      </c>
      <c r="AZ1108" s="7">
        <v>0</v>
      </c>
      <c r="BA1108" s="7">
        <v>0</v>
      </c>
      <c r="BB1108" s="7">
        <v>0</v>
      </c>
      <c r="BC1108" s="7">
        <v>0</v>
      </c>
      <c r="BD1108" s="7">
        <v>0</v>
      </c>
      <c r="BE1108" s="7">
        <v>0</v>
      </c>
    </row>
    <row r="1109" spans="1:57" s="6" customFormat="1" x14ac:dyDescent="0.2">
      <c r="A1109" s="1">
        <v>1495</v>
      </c>
      <c r="B1109" s="2">
        <v>28395</v>
      </c>
      <c r="C1109" s="2">
        <v>6220</v>
      </c>
      <c r="D1109" s="18">
        <v>42138</v>
      </c>
      <c r="E1109" s="1" t="s">
        <v>10</v>
      </c>
      <c r="F1109" s="1" t="s">
        <v>4</v>
      </c>
      <c r="G1109" s="16" t="s">
        <v>678</v>
      </c>
      <c r="H1109" s="1">
        <v>-25</v>
      </c>
      <c r="I1109" s="5">
        <v>29846.478000000265</v>
      </c>
      <c r="J1109" s="1">
        <v>25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25</v>
      </c>
      <c r="Q1109" s="5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</row>
    <row r="1110" spans="1:57" s="13" customFormat="1" x14ac:dyDescent="0.2">
      <c r="A1110" s="7">
        <v>1496</v>
      </c>
      <c r="B1110" s="8">
        <v>28395</v>
      </c>
      <c r="C1110" s="8">
        <v>0</v>
      </c>
      <c r="D1110" s="19">
        <v>0</v>
      </c>
      <c r="E1110" s="7">
        <v>0</v>
      </c>
      <c r="F1110" s="7">
        <v>0</v>
      </c>
      <c r="G1110" s="20" t="s">
        <v>720</v>
      </c>
      <c r="H1110" s="7">
        <v>-2770</v>
      </c>
      <c r="I1110" s="11">
        <v>27076.478000000265</v>
      </c>
      <c r="J1110" s="7">
        <v>2770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2770</v>
      </c>
      <c r="Q1110" s="11">
        <v>0</v>
      </c>
      <c r="R1110" s="7">
        <v>0</v>
      </c>
      <c r="S1110" s="7">
        <v>0</v>
      </c>
      <c r="T1110" s="7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0</v>
      </c>
      <c r="AA1110" s="7">
        <v>0</v>
      </c>
      <c r="AB1110" s="7">
        <v>0</v>
      </c>
      <c r="AC1110" s="7">
        <v>0</v>
      </c>
      <c r="AD1110" s="7">
        <v>0</v>
      </c>
      <c r="AE1110" s="7">
        <v>0</v>
      </c>
      <c r="AF1110" s="7">
        <v>0</v>
      </c>
      <c r="AG1110" s="7">
        <v>0</v>
      </c>
      <c r="AH1110" s="7">
        <v>0</v>
      </c>
      <c r="AI1110" s="7">
        <v>0</v>
      </c>
      <c r="AJ1110" s="7">
        <v>0</v>
      </c>
      <c r="AK1110" s="7">
        <v>0</v>
      </c>
      <c r="AL1110" s="7">
        <v>0</v>
      </c>
      <c r="AM1110" s="7">
        <v>0</v>
      </c>
      <c r="AN1110" s="7">
        <v>0</v>
      </c>
      <c r="AO1110" s="7">
        <v>0</v>
      </c>
      <c r="AP1110" s="7">
        <v>0</v>
      </c>
      <c r="AQ1110" s="7">
        <v>0</v>
      </c>
      <c r="AR1110" s="7">
        <v>0</v>
      </c>
      <c r="AS1110" s="7">
        <v>0</v>
      </c>
      <c r="AT1110" s="7">
        <v>0</v>
      </c>
      <c r="AU1110" s="7">
        <v>0</v>
      </c>
      <c r="AV1110" s="7">
        <v>0</v>
      </c>
      <c r="AW1110" s="7">
        <v>0</v>
      </c>
      <c r="AX1110" s="7">
        <v>0</v>
      </c>
      <c r="AY1110" s="7">
        <v>0</v>
      </c>
      <c r="AZ1110" s="7">
        <v>0</v>
      </c>
      <c r="BA1110" s="7">
        <v>0</v>
      </c>
      <c r="BB1110" s="7">
        <v>0</v>
      </c>
      <c r="BC1110" s="7">
        <v>0</v>
      </c>
      <c r="BD1110" s="7">
        <v>0</v>
      </c>
      <c r="BE1110" s="7">
        <v>0</v>
      </c>
    </row>
    <row r="1111" spans="1:57" s="6" customFormat="1" x14ac:dyDescent="0.2">
      <c r="A1111" s="1">
        <v>1497</v>
      </c>
      <c r="B1111" s="2">
        <v>28395</v>
      </c>
      <c r="C1111" s="2">
        <v>0</v>
      </c>
      <c r="D1111" s="18">
        <v>0</v>
      </c>
      <c r="E1111" s="1">
        <v>0</v>
      </c>
      <c r="F1111" s="1">
        <v>0</v>
      </c>
      <c r="G1111" s="16" t="s">
        <v>721</v>
      </c>
      <c r="H1111" s="1">
        <v>-30</v>
      </c>
      <c r="I1111" s="5">
        <v>27046.478000000265</v>
      </c>
      <c r="J1111" s="1">
        <v>30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30</v>
      </c>
      <c r="Q1111" s="5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01"/>
  <sheetViews>
    <sheetView rightToLeft="1" topLeftCell="A25" workbookViewId="0">
      <selection sqref="A1:XFD101"/>
    </sheetView>
  </sheetViews>
  <sheetFormatPr defaultRowHeight="14.25" x14ac:dyDescent="0.2"/>
  <sheetData>
    <row r="1" spans="1:193" ht="35.25" x14ac:dyDescent="0.5">
      <c r="A1" s="32"/>
      <c r="B1" s="33" t="s">
        <v>722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 t="s">
        <v>723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 t="s">
        <v>724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5" t="s">
        <v>725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6" t="s">
        <v>726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7" t="s">
        <v>727</v>
      </c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8" t="s">
        <v>728</v>
      </c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9" t="s">
        <v>729</v>
      </c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40" t="s">
        <v>730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1" t="s">
        <v>731</v>
      </c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2" t="s">
        <v>732</v>
      </c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39" t="s">
        <v>733</v>
      </c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43" t="s">
        <v>734</v>
      </c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4" t="s">
        <v>735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38" t="s">
        <v>736</v>
      </c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45" t="s">
        <v>737</v>
      </c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</row>
    <row r="2" spans="1:193" ht="15" x14ac:dyDescent="0.2">
      <c r="A2" s="32" t="s">
        <v>738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3" ht="15" x14ac:dyDescent="0.2">
      <c r="A3" s="32" t="s">
        <v>738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3" ht="15" x14ac:dyDescent="0.2">
      <c r="A4" s="32" t="s">
        <v>738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3" ht="15" x14ac:dyDescent="0.2">
      <c r="A5" s="32" t="s">
        <v>738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3" ht="15" x14ac:dyDescent="0.2">
      <c r="A6" s="32" t="s">
        <v>738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93" ht="13.5" customHeight="1" x14ac:dyDescent="0.55000000000000004">
      <c r="A7" s="32" t="s">
        <v>738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P7" s="47"/>
    </row>
    <row r="8" spans="1:193" ht="15" x14ac:dyDescent="0.2">
      <c r="A8" s="32" t="s">
        <v>738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93" ht="15" x14ac:dyDescent="0.2">
      <c r="A9" s="32" t="s">
        <v>738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93" ht="15" x14ac:dyDescent="0.2">
      <c r="A10" s="32" t="s">
        <v>738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93" ht="15" x14ac:dyDescent="0.2">
      <c r="A11" s="32" t="s">
        <v>738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93" ht="15" x14ac:dyDescent="0.2">
      <c r="A12" s="32" t="s">
        <v>738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93" ht="15" x14ac:dyDescent="0.2">
      <c r="A13" s="32" t="s">
        <v>738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93" ht="15" x14ac:dyDescent="0.2">
      <c r="A14" s="32" t="s">
        <v>738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93" ht="15" x14ac:dyDescent="0.2">
      <c r="A15" s="32" t="s">
        <v>738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93" ht="15" x14ac:dyDescent="0.2">
      <c r="A16" s="32" t="s">
        <v>738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x14ac:dyDescent="0.2">
      <c r="A17" s="32" t="s">
        <v>738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x14ac:dyDescent="0.2">
      <c r="A18" s="32" t="s">
        <v>738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" x14ac:dyDescent="0.2">
      <c r="A19" s="32" t="s">
        <v>738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" x14ac:dyDescent="0.2">
      <c r="A20" s="32" t="s">
        <v>738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" x14ac:dyDescent="0.2">
      <c r="A21" s="32" t="s">
        <v>738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" x14ac:dyDescent="0.2">
      <c r="A22" s="32" t="s">
        <v>738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" x14ac:dyDescent="0.2">
      <c r="A23" s="32" t="s">
        <v>738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" x14ac:dyDescent="0.2">
      <c r="A24" s="32" t="s">
        <v>738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" x14ac:dyDescent="0.2">
      <c r="A25" s="32" t="s">
        <v>738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" x14ac:dyDescent="0.2">
      <c r="A26" s="32" t="s">
        <v>739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15" x14ac:dyDescent="0.2">
      <c r="A27" s="32" t="s">
        <v>739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" x14ac:dyDescent="0.2">
      <c r="A28" s="32" t="s">
        <v>739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" x14ac:dyDescent="0.2">
      <c r="A29" s="32" t="s">
        <v>739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ht="15" x14ac:dyDescent="0.2">
      <c r="A30" s="32" t="s">
        <v>739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ht="15" x14ac:dyDescent="0.2">
      <c r="A31" s="32" t="s">
        <v>739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ht="15" x14ac:dyDescent="0.2">
      <c r="A32" s="32" t="s">
        <v>739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15" x14ac:dyDescent="0.2">
      <c r="A33" s="32" t="s">
        <v>739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x14ac:dyDescent="0.2">
      <c r="A34" s="32" t="s">
        <v>739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5" x14ac:dyDescent="0.2">
      <c r="A35" s="32" t="s">
        <v>739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5" x14ac:dyDescent="0.2">
      <c r="A36" s="32" t="s">
        <v>739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5" x14ac:dyDescent="0.2">
      <c r="A37" s="32" t="s">
        <v>739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">
      <c r="A38" s="32" t="s">
        <v>739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5" x14ac:dyDescent="0.2">
      <c r="A39" s="32" t="s">
        <v>739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ht="15" x14ac:dyDescent="0.2">
      <c r="A40" s="32" t="s">
        <v>739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15" x14ac:dyDescent="0.2">
      <c r="A41" s="32" t="s">
        <v>739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 ht="15" x14ac:dyDescent="0.2">
      <c r="A42" s="32" t="s">
        <v>739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5" x14ac:dyDescent="0.2">
      <c r="A43" s="32" t="s">
        <v>739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15" x14ac:dyDescent="0.2">
      <c r="A44" s="32" t="s">
        <v>739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5" x14ac:dyDescent="0.2">
      <c r="A45" s="32" t="s">
        <v>739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ht="15" x14ac:dyDescent="0.2">
      <c r="A46" s="32" t="s">
        <v>739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ht="15" x14ac:dyDescent="0.2">
      <c r="A47" s="32" t="s">
        <v>739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ht="15" x14ac:dyDescent="0.2">
      <c r="A48" s="32" t="s">
        <v>739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15" x14ac:dyDescent="0.2">
      <c r="A49" s="32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34.5" x14ac:dyDescent="0.45">
      <c r="A50" s="32"/>
      <c r="B50" s="49" t="s">
        <v>740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34.5" x14ac:dyDescent="0.45">
      <c r="A51" s="32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ht="34.5" x14ac:dyDescent="0.45">
      <c r="A52" s="32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 ht="34.5" x14ac:dyDescent="0.45">
      <c r="A53" s="32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ht="34.5" x14ac:dyDescent="0.45">
      <c r="A54" s="32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3" ht="34.5" x14ac:dyDescent="0.45">
      <c r="A55" s="32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3" ht="34.5" x14ac:dyDescent="0.45">
      <c r="A56" s="32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1:13" ht="34.5" x14ac:dyDescent="0.45">
      <c r="A57" s="32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ht="34.5" x14ac:dyDescent="0.45">
      <c r="A58" s="32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ht="34.5" x14ac:dyDescent="0.45">
      <c r="A59" s="32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1:13" ht="34.5" x14ac:dyDescent="0.45">
      <c r="A60" s="32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3" ht="34.5" x14ac:dyDescent="0.45">
      <c r="A61" s="32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spans="1:13" ht="34.5" x14ac:dyDescent="0.45">
      <c r="A62" s="32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ht="34.5" x14ac:dyDescent="0.45">
      <c r="A63" s="32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1:13" ht="34.5" x14ac:dyDescent="0.45">
      <c r="A64" s="32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ht="34.5" x14ac:dyDescent="0.45">
      <c r="A65" s="32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1:13" ht="34.5" x14ac:dyDescent="0.45">
      <c r="A66" s="32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1:13" ht="34.5" x14ac:dyDescent="0.45">
      <c r="A67" s="32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1:13" ht="34.5" x14ac:dyDescent="0.45">
      <c r="A68" s="32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1:13" ht="34.5" x14ac:dyDescent="0.45">
      <c r="A69" s="32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spans="1:13" ht="34.5" x14ac:dyDescent="0.45">
      <c r="A70" s="32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1:13" ht="34.5" x14ac:dyDescent="0.45">
      <c r="A71" s="32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1:13" ht="34.5" x14ac:dyDescent="0.45">
      <c r="A72" s="32"/>
      <c r="B72" s="34" t="s">
        <v>741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 ht="34.5" x14ac:dyDescent="0.45">
      <c r="A73" s="32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</row>
    <row r="74" spans="1:13" ht="34.5" x14ac:dyDescent="0.45">
      <c r="A74" s="32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t="34.5" x14ac:dyDescent="0.45">
      <c r="A75" s="32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3" ht="34.5" x14ac:dyDescent="0.45">
      <c r="A76" s="32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3" ht="34.5" x14ac:dyDescent="0.45">
      <c r="A77" s="32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ht="34.5" x14ac:dyDescent="0.45">
      <c r="A78" s="32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  <row r="79" spans="1:13" ht="34.5" x14ac:dyDescent="0.45">
      <c r="A79" s="32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3" ht="34.5" x14ac:dyDescent="0.45">
      <c r="A80" s="32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</row>
    <row r="81" spans="1:13" ht="34.5" x14ac:dyDescent="0.45">
      <c r="A81" s="32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1:13" ht="34.5" x14ac:dyDescent="0.45">
      <c r="A82" s="32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1:13" ht="34.5" x14ac:dyDescent="0.45">
      <c r="A83" s="32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3" ht="34.5" x14ac:dyDescent="0.2">
      <c r="A84" s="32"/>
      <c r="B84" s="35" t="s">
        <v>742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34.5" x14ac:dyDescent="0.2">
      <c r="A85" s="3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</row>
    <row r="86" spans="1:13" ht="34.5" x14ac:dyDescent="0.2">
      <c r="A86" s="3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</row>
    <row r="87" spans="1:13" ht="34.5" x14ac:dyDescent="0.2">
      <c r="A87" s="3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1:13" ht="34.5" x14ac:dyDescent="0.2">
      <c r="A88" s="3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 spans="1:13" ht="34.5" x14ac:dyDescent="0.2">
      <c r="A89" s="3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1:13" ht="34.5" x14ac:dyDescent="0.2">
      <c r="A90" s="3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</row>
    <row r="91" spans="1:13" ht="34.5" x14ac:dyDescent="0.2">
      <c r="A91" s="3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</row>
    <row r="92" spans="1:13" ht="34.5" x14ac:dyDescent="0.2">
      <c r="A92" s="3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</row>
    <row r="93" spans="1:13" ht="34.5" x14ac:dyDescent="0.2">
      <c r="A93" s="3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</row>
    <row r="94" spans="1:13" ht="34.5" x14ac:dyDescent="0.2">
      <c r="A94" s="3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</row>
    <row r="95" spans="1:13" ht="34.5" x14ac:dyDescent="0.2">
      <c r="A95" s="3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 spans="1:13" ht="34.5" x14ac:dyDescent="0.2">
      <c r="A96" s="3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 spans="1:13" ht="34.5" x14ac:dyDescent="0.2">
      <c r="A97" s="3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</row>
    <row r="98" spans="1:13" ht="34.5" x14ac:dyDescent="0.2">
      <c r="A98" s="3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ht="34.5" x14ac:dyDescent="0.45">
      <c r="A99" s="32"/>
      <c r="B99" s="36" t="s">
        <v>743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ht="15" x14ac:dyDescent="0.2">
      <c r="A100" s="32"/>
      <c r="B100" s="53"/>
    </row>
    <row r="101" spans="1:13" ht="15" x14ac:dyDescent="0.2">
      <c r="A101" s="32"/>
      <c r="B101" s="53"/>
    </row>
  </sheetData>
  <mergeCells count="21">
    <mergeCell ref="B72:M72"/>
    <mergeCell ref="B84:M84"/>
    <mergeCell ref="B99:M99"/>
    <mergeCell ref="EP1:FA1"/>
    <mergeCell ref="FB1:FM1"/>
    <mergeCell ref="FN1:FY1"/>
    <mergeCell ref="FZ1:GK1"/>
    <mergeCell ref="B26:M26"/>
    <mergeCell ref="B50:M50"/>
    <mergeCell ref="BV1:CG1"/>
    <mergeCell ref="CH1:CS1"/>
    <mergeCell ref="CT1:DE1"/>
    <mergeCell ref="DF1:DQ1"/>
    <mergeCell ref="DR1:EC1"/>
    <mergeCell ref="ED1:EO1"/>
    <mergeCell ref="B1:M1"/>
    <mergeCell ref="N1:Y1"/>
    <mergeCell ref="Z1:AK1"/>
    <mergeCell ref="AL1:AW1"/>
    <mergeCell ref="AX1:BI1"/>
    <mergeCell ref="BJ1:BU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rightToLeft="1" workbookViewId="0">
      <selection sqref="A1:G62"/>
    </sheetView>
  </sheetViews>
  <sheetFormatPr defaultRowHeight="14.25" x14ac:dyDescent="0.2"/>
  <sheetData>
    <row r="1" spans="1:7" ht="19.5" thickTop="1" thickBot="1" x14ac:dyDescent="0.3">
      <c r="A1" s="54" t="s">
        <v>744</v>
      </c>
      <c r="B1" s="54"/>
      <c r="C1" s="54"/>
      <c r="D1" s="54"/>
      <c r="E1" s="54"/>
      <c r="F1" s="54"/>
      <c r="G1" s="54"/>
    </row>
    <row r="2" spans="1:7" ht="20.25" thickTop="1" thickBot="1" x14ac:dyDescent="0.25">
      <c r="A2" s="55">
        <v>10000</v>
      </c>
      <c r="B2" s="55"/>
      <c r="C2" s="55"/>
      <c r="D2" s="55"/>
      <c r="E2" s="55"/>
      <c r="F2" s="55"/>
      <c r="G2" s="55"/>
    </row>
    <row r="3" spans="1:7" ht="19.5" thickTop="1" thickBot="1" x14ac:dyDescent="0.3">
      <c r="A3" s="56" t="s">
        <v>745</v>
      </c>
      <c r="B3" s="56"/>
      <c r="C3" s="56"/>
      <c r="D3" s="56"/>
      <c r="E3" s="56"/>
      <c r="F3" s="56"/>
      <c r="G3" s="56"/>
    </row>
    <row r="4" spans="1:7" ht="19.5" thickTop="1" thickBot="1" x14ac:dyDescent="0.25">
      <c r="A4" s="57">
        <v>48186.45</v>
      </c>
      <c r="B4" s="57"/>
      <c r="C4" s="57"/>
      <c r="D4" s="57"/>
      <c r="E4" s="57"/>
      <c r="F4" s="57"/>
      <c r="G4" s="57"/>
    </row>
    <row r="5" spans="1:7" ht="19.5" thickTop="1" thickBot="1" x14ac:dyDescent="0.3">
      <c r="A5" s="56" t="s">
        <v>746</v>
      </c>
      <c r="B5" s="56"/>
      <c r="C5" s="56"/>
      <c r="D5" s="56"/>
      <c r="E5" s="56"/>
      <c r="F5" s="56"/>
      <c r="G5" s="56"/>
    </row>
    <row r="6" spans="1:7" ht="19.5" thickTop="1" thickBot="1" x14ac:dyDescent="0.25">
      <c r="A6" s="57">
        <v>92082</v>
      </c>
      <c r="B6" s="57"/>
      <c r="C6" s="57"/>
      <c r="D6" s="57"/>
      <c r="E6" s="57"/>
      <c r="F6" s="57"/>
      <c r="G6" s="57"/>
    </row>
    <row r="7" spans="1:7" ht="19.5" thickTop="1" thickBot="1" x14ac:dyDescent="0.3">
      <c r="A7" s="56" t="s">
        <v>747</v>
      </c>
      <c r="B7" s="56"/>
      <c r="C7" s="56"/>
      <c r="D7" s="56"/>
      <c r="E7" s="56"/>
      <c r="F7" s="56"/>
      <c r="G7" s="56"/>
    </row>
    <row r="8" spans="1:7" ht="19.5" thickTop="1" thickBot="1" x14ac:dyDescent="0.25">
      <c r="A8" s="57">
        <v>70100</v>
      </c>
      <c r="B8" s="57"/>
      <c r="C8" s="57"/>
      <c r="D8" s="57"/>
      <c r="E8" s="57"/>
      <c r="F8" s="57"/>
      <c r="G8" s="57"/>
    </row>
    <row r="9" spans="1:7" ht="19.5" thickTop="1" thickBot="1" x14ac:dyDescent="0.3">
      <c r="A9" s="56" t="s">
        <v>748</v>
      </c>
      <c r="B9" s="56"/>
      <c r="C9" s="56"/>
      <c r="D9" s="56"/>
      <c r="E9" s="56"/>
      <c r="F9" s="56"/>
      <c r="G9" s="56"/>
    </row>
    <row r="10" spans="1:7" ht="19.5" thickTop="1" thickBot="1" x14ac:dyDescent="0.25">
      <c r="A10" s="57">
        <v>15000</v>
      </c>
      <c r="B10" s="57"/>
      <c r="C10" s="57"/>
      <c r="D10" s="57"/>
      <c r="E10" s="57"/>
      <c r="F10" s="57"/>
      <c r="G10" s="57"/>
    </row>
    <row r="11" spans="1:7" ht="19.5" thickTop="1" thickBot="1" x14ac:dyDescent="0.3">
      <c r="A11" s="56" t="s">
        <v>749</v>
      </c>
      <c r="B11" s="56"/>
      <c r="C11" s="56"/>
      <c r="D11" s="56"/>
      <c r="E11" s="56"/>
      <c r="F11" s="56"/>
      <c r="G11" s="56"/>
    </row>
    <row r="12" spans="1:7" ht="19.5" thickTop="1" thickBot="1" x14ac:dyDescent="0.25">
      <c r="A12" s="57">
        <v>15000</v>
      </c>
      <c r="B12" s="57"/>
      <c r="C12" s="57"/>
      <c r="D12" s="57"/>
      <c r="E12" s="57"/>
      <c r="F12" s="57"/>
      <c r="G12" s="57"/>
    </row>
    <row r="13" spans="1:7" ht="19.5" thickTop="1" thickBot="1" x14ac:dyDescent="0.3">
      <c r="A13" s="54" t="s">
        <v>750</v>
      </c>
      <c r="B13" s="54"/>
      <c r="C13" s="54"/>
      <c r="D13" s="54"/>
      <c r="E13" s="54"/>
      <c r="F13" s="54"/>
      <c r="G13" s="54"/>
    </row>
    <row r="14" spans="1:7" ht="19.5" thickTop="1" thickBot="1" x14ac:dyDescent="0.25">
      <c r="A14" s="57">
        <v>194990.94</v>
      </c>
      <c r="B14" s="57"/>
      <c r="C14" s="57"/>
      <c r="D14" s="57"/>
      <c r="E14" s="57"/>
      <c r="F14" s="57"/>
      <c r="G14" s="57"/>
    </row>
    <row r="15" spans="1:7" ht="19.5" thickTop="1" thickBot="1" x14ac:dyDescent="0.3">
      <c r="A15" s="54" t="s">
        <v>751</v>
      </c>
      <c r="B15" s="54"/>
      <c r="C15" s="54"/>
      <c r="D15" s="54"/>
      <c r="E15" s="54"/>
      <c r="F15" s="54"/>
      <c r="G15" s="54"/>
    </row>
    <row r="16" spans="1:7" ht="19.5" thickTop="1" thickBot="1" x14ac:dyDescent="0.25">
      <c r="A16" s="57">
        <v>1724.4</v>
      </c>
      <c r="B16" s="57"/>
      <c r="C16" s="57"/>
      <c r="D16" s="57"/>
      <c r="E16" s="57"/>
      <c r="F16" s="57"/>
      <c r="G16" s="57"/>
    </row>
    <row r="17" spans="1:7" ht="19.5" thickTop="1" thickBot="1" x14ac:dyDescent="0.3">
      <c r="A17" s="54" t="s">
        <v>751</v>
      </c>
      <c r="B17" s="54"/>
      <c r="C17" s="54"/>
      <c r="D17" s="54"/>
      <c r="E17" s="54"/>
      <c r="F17" s="54"/>
      <c r="G17" s="54"/>
    </row>
    <row r="18" spans="1:7" ht="19.5" thickTop="1" thickBot="1" x14ac:dyDescent="0.25">
      <c r="A18" s="57">
        <v>88003.5</v>
      </c>
      <c r="B18" s="57"/>
      <c r="C18" s="57"/>
      <c r="D18" s="57"/>
      <c r="E18" s="57"/>
      <c r="F18" s="57"/>
      <c r="G18" s="57"/>
    </row>
    <row r="19" spans="1:7" ht="19.5" thickTop="1" thickBot="1" x14ac:dyDescent="0.3">
      <c r="A19" s="54" t="s">
        <v>752</v>
      </c>
      <c r="B19" s="54"/>
      <c r="C19" s="54"/>
      <c r="D19" s="54"/>
      <c r="E19" s="54"/>
      <c r="F19" s="54"/>
      <c r="G19" s="54"/>
    </row>
    <row r="20" spans="1:7" ht="19.5" thickTop="1" thickBot="1" x14ac:dyDescent="0.25">
      <c r="A20" s="57">
        <v>28586.1</v>
      </c>
      <c r="B20" s="57"/>
      <c r="C20" s="57"/>
      <c r="D20" s="57"/>
      <c r="E20" s="57"/>
      <c r="F20" s="57"/>
      <c r="G20" s="57"/>
    </row>
    <row r="21" spans="1:7" ht="19.5" thickTop="1" thickBot="1" x14ac:dyDescent="0.3">
      <c r="A21" s="54" t="s">
        <v>753</v>
      </c>
      <c r="B21" s="54"/>
      <c r="C21" s="54"/>
      <c r="D21" s="54"/>
      <c r="E21" s="54"/>
      <c r="F21" s="54"/>
      <c r="G21" s="54"/>
    </row>
    <row r="22" spans="1:7" ht="19.5" thickTop="1" thickBot="1" x14ac:dyDescent="0.25">
      <c r="A22" s="57">
        <v>104600</v>
      </c>
      <c r="B22" s="57"/>
      <c r="C22" s="57"/>
      <c r="D22" s="57"/>
      <c r="E22" s="57"/>
      <c r="F22" s="57"/>
      <c r="G22" s="57"/>
    </row>
    <row r="23" spans="1:7" ht="19.5" thickTop="1" thickBot="1" x14ac:dyDescent="0.3">
      <c r="A23" s="54" t="s">
        <v>754</v>
      </c>
      <c r="B23" s="54"/>
      <c r="C23" s="54"/>
      <c r="D23" s="54"/>
      <c r="E23" s="54"/>
      <c r="F23" s="54"/>
      <c r="G23" s="54"/>
    </row>
    <row r="24" spans="1:7" ht="19.5" thickTop="1" thickBot="1" x14ac:dyDescent="0.25">
      <c r="A24" s="57">
        <v>2094.06</v>
      </c>
      <c r="B24" s="57"/>
      <c r="C24" s="57"/>
      <c r="D24" s="57"/>
      <c r="E24" s="57"/>
      <c r="F24" s="57"/>
      <c r="G24" s="57"/>
    </row>
    <row r="25" spans="1:7" ht="19.5" thickTop="1" thickBot="1" x14ac:dyDescent="0.3">
      <c r="A25" s="54" t="s">
        <v>755</v>
      </c>
      <c r="B25" s="54"/>
      <c r="C25" s="54"/>
      <c r="D25" s="54"/>
      <c r="E25" s="54"/>
      <c r="F25" s="54"/>
      <c r="G25" s="54"/>
    </row>
    <row r="26" spans="1:7" ht="19.5" thickTop="1" thickBot="1" x14ac:dyDescent="0.25">
      <c r="A26" s="57">
        <v>400000</v>
      </c>
      <c r="B26" s="57"/>
      <c r="C26" s="57"/>
      <c r="D26" s="57"/>
      <c r="E26" s="57"/>
      <c r="F26" s="57"/>
      <c r="G26" s="57"/>
    </row>
    <row r="27" spans="1:7" ht="19.5" thickTop="1" thickBot="1" x14ac:dyDescent="0.3">
      <c r="A27" s="54" t="s">
        <v>756</v>
      </c>
      <c r="B27" s="54"/>
      <c r="C27" s="54"/>
      <c r="D27" s="54"/>
      <c r="E27" s="54"/>
      <c r="F27" s="54"/>
      <c r="G27" s="54"/>
    </row>
    <row r="28" spans="1:7" ht="19.5" thickTop="1" thickBot="1" x14ac:dyDescent="0.25">
      <c r="A28" s="57">
        <v>70051.3</v>
      </c>
      <c r="B28" s="57"/>
      <c r="C28" s="57"/>
      <c r="D28" s="57"/>
      <c r="E28" s="57"/>
      <c r="F28" s="57"/>
      <c r="G28" s="57"/>
    </row>
    <row r="29" spans="1:7" ht="19.5" thickTop="1" thickBot="1" x14ac:dyDescent="0.3">
      <c r="A29" s="54" t="s">
        <v>756</v>
      </c>
      <c r="B29" s="54"/>
      <c r="C29" s="54"/>
      <c r="D29" s="54"/>
      <c r="E29" s="54"/>
      <c r="F29" s="54"/>
      <c r="G29" s="54"/>
    </row>
    <row r="30" spans="1:7" ht="19.5" thickTop="1" thickBot="1" x14ac:dyDescent="0.25">
      <c r="A30" s="57">
        <v>63767.01</v>
      </c>
      <c r="B30" s="57"/>
      <c r="C30" s="57"/>
      <c r="D30" s="57"/>
      <c r="E30" s="57"/>
      <c r="F30" s="57"/>
      <c r="G30" s="57"/>
    </row>
    <row r="31" spans="1:7" ht="19.5" thickTop="1" thickBot="1" x14ac:dyDescent="0.3">
      <c r="A31" s="54" t="s">
        <v>756</v>
      </c>
      <c r="B31" s="54"/>
      <c r="C31" s="54"/>
      <c r="D31" s="54"/>
      <c r="E31" s="54"/>
      <c r="F31" s="54"/>
      <c r="G31" s="54"/>
    </row>
    <row r="32" spans="1:7" ht="19.5" thickTop="1" thickBot="1" x14ac:dyDescent="0.25">
      <c r="A32" s="57">
        <v>68572.639999999999</v>
      </c>
      <c r="B32" s="57"/>
      <c r="C32" s="57"/>
      <c r="D32" s="57"/>
      <c r="E32" s="57"/>
      <c r="F32" s="57"/>
      <c r="G32" s="57"/>
    </row>
    <row r="33" spans="1:7" ht="19.5" thickTop="1" thickBot="1" x14ac:dyDescent="0.3">
      <c r="A33" s="54" t="s">
        <v>757</v>
      </c>
      <c r="B33" s="54"/>
      <c r="C33" s="54"/>
      <c r="D33" s="54"/>
      <c r="E33" s="54"/>
      <c r="F33" s="54"/>
      <c r="G33" s="54"/>
    </row>
    <row r="34" spans="1:7" ht="19.5" thickTop="1" thickBot="1" x14ac:dyDescent="0.25">
      <c r="A34" s="57">
        <v>88114.61</v>
      </c>
      <c r="B34" s="57"/>
      <c r="C34" s="57"/>
      <c r="D34" s="57"/>
      <c r="E34" s="57"/>
      <c r="F34" s="57"/>
      <c r="G34" s="57"/>
    </row>
    <row r="35" spans="1:7" ht="19.5" thickTop="1" thickBot="1" x14ac:dyDescent="0.3">
      <c r="A35" s="54" t="s">
        <v>758</v>
      </c>
      <c r="B35" s="54"/>
      <c r="C35" s="54"/>
      <c r="D35" s="54"/>
      <c r="E35" s="54"/>
      <c r="F35" s="54"/>
      <c r="G35" s="54"/>
    </row>
    <row r="36" spans="1:7" ht="19.5" thickTop="1" thickBot="1" x14ac:dyDescent="0.25">
      <c r="A36" s="57">
        <v>54983.05</v>
      </c>
      <c r="B36" s="57"/>
      <c r="C36" s="57"/>
      <c r="D36" s="57"/>
      <c r="E36" s="57"/>
      <c r="F36" s="57"/>
      <c r="G36" s="57"/>
    </row>
    <row r="37" spans="1:7" ht="19.5" thickTop="1" thickBot="1" x14ac:dyDescent="0.3">
      <c r="A37" s="54" t="s">
        <v>759</v>
      </c>
      <c r="B37" s="54"/>
      <c r="C37" s="54"/>
      <c r="D37" s="54"/>
      <c r="E37" s="54"/>
      <c r="F37" s="54"/>
      <c r="G37" s="54"/>
    </row>
    <row r="38" spans="1:7" ht="19.5" thickTop="1" thickBot="1" x14ac:dyDescent="0.25">
      <c r="A38" s="57">
        <v>153900</v>
      </c>
      <c r="B38" s="57"/>
      <c r="C38" s="57"/>
      <c r="D38" s="57"/>
      <c r="E38" s="57"/>
      <c r="F38" s="57"/>
      <c r="G38" s="57"/>
    </row>
    <row r="39" spans="1:7" ht="19.5" thickTop="1" thickBot="1" x14ac:dyDescent="0.3">
      <c r="A39" s="54" t="s">
        <v>760</v>
      </c>
      <c r="B39" s="54"/>
      <c r="C39" s="54"/>
      <c r="D39" s="54"/>
      <c r="E39" s="54"/>
      <c r="F39" s="54"/>
      <c r="G39" s="54"/>
    </row>
    <row r="40" spans="1:7" ht="19.5" thickTop="1" thickBot="1" x14ac:dyDescent="0.25">
      <c r="A40" s="57">
        <v>105</v>
      </c>
      <c r="B40" s="57"/>
      <c r="C40" s="57"/>
      <c r="D40" s="57"/>
      <c r="E40" s="57"/>
      <c r="F40" s="57"/>
      <c r="G40" s="57"/>
    </row>
    <row r="41" spans="1:7" ht="19.5" thickTop="1" thickBot="1" x14ac:dyDescent="0.3">
      <c r="A41" s="54" t="s">
        <v>761</v>
      </c>
      <c r="B41" s="54"/>
      <c r="C41" s="54"/>
      <c r="D41" s="54"/>
      <c r="E41" s="54"/>
      <c r="F41" s="54"/>
      <c r="G41" s="58"/>
    </row>
    <row r="42" spans="1:7" ht="19.5" thickTop="1" thickBot="1" x14ac:dyDescent="0.25">
      <c r="A42" s="57">
        <v>511</v>
      </c>
      <c r="B42" s="57"/>
      <c r="C42" s="57"/>
      <c r="D42" s="57"/>
      <c r="E42" s="57"/>
      <c r="F42" s="57"/>
      <c r="G42" s="59"/>
    </row>
    <row r="43" spans="1:7" ht="19.5" thickTop="1" thickBot="1" x14ac:dyDescent="0.3">
      <c r="A43" s="54" t="s">
        <v>762</v>
      </c>
      <c r="B43" s="54"/>
      <c r="C43" s="54"/>
      <c r="D43" s="54"/>
      <c r="E43" s="54"/>
      <c r="F43" s="54"/>
      <c r="G43" s="58"/>
    </row>
    <row r="44" spans="1:7" ht="19.5" thickTop="1" thickBot="1" x14ac:dyDescent="0.25">
      <c r="A44" s="57">
        <v>11800</v>
      </c>
      <c r="B44" s="57"/>
      <c r="C44" s="57"/>
      <c r="D44" s="57"/>
      <c r="E44" s="57"/>
      <c r="F44" s="57"/>
      <c r="G44" s="59"/>
    </row>
    <row r="45" spans="1:7" ht="19.5" thickTop="1" thickBot="1" x14ac:dyDescent="0.3">
      <c r="A45" s="54" t="s">
        <v>763</v>
      </c>
      <c r="B45" s="54"/>
      <c r="C45" s="54"/>
      <c r="D45" s="54"/>
      <c r="E45" s="54"/>
      <c r="F45" s="54"/>
      <c r="G45" s="58"/>
    </row>
    <row r="46" spans="1:7" ht="19.5" thickTop="1" thickBot="1" x14ac:dyDescent="0.25">
      <c r="A46" s="57">
        <v>2525</v>
      </c>
      <c r="B46" s="57"/>
      <c r="C46" s="57"/>
      <c r="D46" s="57"/>
      <c r="E46" s="57"/>
      <c r="F46" s="57"/>
      <c r="G46" s="57"/>
    </row>
    <row r="47" spans="1:7" ht="19.5" thickTop="1" thickBot="1" x14ac:dyDescent="0.3">
      <c r="A47" s="54" t="s">
        <v>764</v>
      </c>
      <c r="B47" s="54"/>
      <c r="C47" s="54"/>
      <c r="D47" s="54"/>
      <c r="E47" s="54"/>
      <c r="F47" s="54"/>
      <c r="G47" s="54"/>
    </row>
    <row r="48" spans="1:7" ht="19.5" thickTop="1" thickBot="1" x14ac:dyDescent="0.25">
      <c r="A48" s="57">
        <v>1736</v>
      </c>
      <c r="B48" s="57"/>
      <c r="C48" s="57"/>
      <c r="D48" s="57"/>
      <c r="E48" s="57"/>
      <c r="F48" s="57"/>
      <c r="G48" s="57"/>
    </row>
    <row r="49" spans="1:7" ht="19.5" thickTop="1" thickBot="1" x14ac:dyDescent="0.3">
      <c r="A49" s="54" t="s">
        <v>765</v>
      </c>
      <c r="B49" s="54"/>
      <c r="C49" s="54"/>
      <c r="D49" s="54"/>
      <c r="E49" s="54"/>
      <c r="F49" s="54"/>
      <c r="G49" s="54"/>
    </row>
    <row r="50" spans="1:7" ht="19.5" thickTop="1" thickBot="1" x14ac:dyDescent="0.25">
      <c r="A50" s="57">
        <v>4400</v>
      </c>
      <c r="B50" s="57"/>
      <c r="C50" s="57"/>
      <c r="D50" s="57"/>
      <c r="E50" s="57"/>
      <c r="F50" s="57"/>
      <c r="G50" s="57"/>
    </row>
    <row r="51" spans="1:7" ht="19.5" thickTop="1" thickBot="1" x14ac:dyDescent="0.3">
      <c r="A51" s="54" t="s">
        <v>766</v>
      </c>
      <c r="B51" s="54"/>
      <c r="C51" s="54"/>
      <c r="D51" s="54"/>
      <c r="E51" s="54"/>
      <c r="F51" s="54"/>
      <c r="G51" s="54"/>
    </row>
    <row r="52" spans="1:7" ht="19.5" thickTop="1" thickBot="1" x14ac:dyDescent="0.25">
      <c r="A52" s="57">
        <v>30000</v>
      </c>
      <c r="B52" s="57"/>
      <c r="C52" s="57"/>
      <c r="D52" s="57"/>
      <c r="E52" s="57"/>
      <c r="F52" s="57"/>
      <c r="G52" s="57"/>
    </row>
    <row r="53" spans="1:7" ht="19.5" thickTop="1" thickBot="1" x14ac:dyDescent="0.3">
      <c r="A53" s="54" t="s">
        <v>767</v>
      </c>
      <c r="B53" s="54"/>
      <c r="C53" s="54"/>
      <c r="D53" s="54"/>
      <c r="E53" s="54"/>
      <c r="F53" s="54"/>
      <c r="G53" s="54"/>
    </row>
    <row r="54" spans="1:7" ht="19.5" thickTop="1" thickBot="1" x14ac:dyDescent="0.25">
      <c r="A54" s="57">
        <v>40000</v>
      </c>
      <c r="B54" s="57"/>
      <c r="C54" s="57"/>
      <c r="D54" s="57"/>
      <c r="E54" s="57"/>
      <c r="F54" s="57"/>
      <c r="G54" s="57"/>
    </row>
    <row r="55" spans="1:7" ht="19.5" thickTop="1" thickBot="1" x14ac:dyDescent="0.3">
      <c r="A55" s="54" t="s">
        <v>768</v>
      </c>
      <c r="B55" s="54"/>
      <c r="C55" s="54"/>
      <c r="D55" s="54"/>
      <c r="E55" s="54"/>
      <c r="F55" s="54"/>
      <c r="G55" s="54"/>
    </row>
    <row r="56" spans="1:7" ht="19.5" thickTop="1" thickBot="1" x14ac:dyDescent="0.25">
      <c r="A56" s="57">
        <v>138665</v>
      </c>
      <c r="B56" s="57"/>
      <c r="C56" s="57"/>
      <c r="D56" s="57"/>
      <c r="E56" s="57"/>
      <c r="F56" s="57"/>
      <c r="G56" s="57"/>
    </row>
    <row r="57" spans="1:7" ht="19.5" thickTop="1" thickBot="1" x14ac:dyDescent="0.3">
      <c r="A57" s="54" t="s">
        <v>769</v>
      </c>
      <c r="B57" s="54"/>
      <c r="C57" s="54"/>
      <c r="D57" s="54"/>
      <c r="E57" s="54"/>
      <c r="F57" s="54"/>
      <c r="G57" s="54"/>
    </row>
    <row r="58" spans="1:7" ht="19.5" thickTop="1" thickBot="1" x14ac:dyDescent="0.25">
      <c r="A58" s="57">
        <v>200</v>
      </c>
      <c r="B58" s="57"/>
      <c r="C58" s="57"/>
      <c r="D58" s="57"/>
      <c r="E58" s="57"/>
      <c r="F58" s="57"/>
      <c r="G58" s="57"/>
    </row>
    <row r="59" spans="1:7" ht="19.5" thickTop="1" thickBot="1" x14ac:dyDescent="0.3">
      <c r="A59" s="54" t="s">
        <v>770</v>
      </c>
      <c r="B59" s="54"/>
      <c r="C59" s="54"/>
      <c r="D59" s="54"/>
      <c r="E59" s="54"/>
      <c r="F59" s="54"/>
      <c r="G59" s="54"/>
    </row>
    <row r="60" spans="1:7" ht="19.5" thickTop="1" thickBot="1" x14ac:dyDescent="0.25">
      <c r="A60" s="57">
        <v>37615.5</v>
      </c>
      <c r="B60" s="57"/>
      <c r="C60" s="57"/>
      <c r="D60" s="57"/>
      <c r="E60" s="57"/>
      <c r="F60" s="57"/>
      <c r="G60" s="57"/>
    </row>
    <row r="61" spans="1:7" ht="19.5" thickTop="1" thickBot="1" x14ac:dyDescent="0.25">
      <c r="A61" s="60" t="s">
        <v>771</v>
      </c>
      <c r="B61" s="61"/>
      <c r="C61" s="61"/>
      <c r="D61" s="61"/>
      <c r="E61" s="61"/>
      <c r="F61" s="61"/>
      <c r="G61" s="62"/>
    </row>
    <row r="62" spans="1:7" ht="15" thickTop="1" x14ac:dyDescent="0.2"/>
  </sheetData>
  <mergeCells count="61">
    <mergeCell ref="A61:G61"/>
    <mergeCell ref="A55:G55"/>
    <mergeCell ref="A56:G56"/>
    <mergeCell ref="A57:G57"/>
    <mergeCell ref="A58:G58"/>
    <mergeCell ref="A59:G59"/>
    <mergeCell ref="A60:G60"/>
    <mergeCell ref="A49:G49"/>
    <mergeCell ref="A50:G50"/>
    <mergeCell ref="A51:G51"/>
    <mergeCell ref="A52:G52"/>
    <mergeCell ref="A53:G53"/>
    <mergeCell ref="A54:G54"/>
    <mergeCell ref="A43:G43"/>
    <mergeCell ref="A44:G44"/>
    <mergeCell ref="A45:G45"/>
    <mergeCell ref="A46:G46"/>
    <mergeCell ref="A47:G47"/>
    <mergeCell ref="A48:G48"/>
    <mergeCell ref="A37:G37"/>
    <mergeCell ref="A38:G38"/>
    <mergeCell ref="A39:G39"/>
    <mergeCell ref="A40:G40"/>
    <mergeCell ref="A41:G41"/>
    <mergeCell ref="A42:G42"/>
    <mergeCell ref="A31:G31"/>
    <mergeCell ref="A32:G32"/>
    <mergeCell ref="A33:G33"/>
    <mergeCell ref="A34:G34"/>
    <mergeCell ref="A35:G35"/>
    <mergeCell ref="A36:G36"/>
    <mergeCell ref="A25:G25"/>
    <mergeCell ref="A26:G26"/>
    <mergeCell ref="A27:G27"/>
    <mergeCell ref="A28:G28"/>
    <mergeCell ref="A29:G29"/>
    <mergeCell ref="A30:G30"/>
    <mergeCell ref="A19:G19"/>
    <mergeCell ref="A20:G20"/>
    <mergeCell ref="A21:G21"/>
    <mergeCell ref="A22:G22"/>
    <mergeCell ref="A23:G23"/>
    <mergeCell ref="A24:G24"/>
    <mergeCell ref="A13:G13"/>
    <mergeCell ref="A14:G14"/>
    <mergeCell ref="A15:G15"/>
    <mergeCell ref="A16:G16"/>
    <mergeCell ref="A17:G17"/>
    <mergeCell ref="A18:G18"/>
    <mergeCell ref="A7:G7"/>
    <mergeCell ref="A8:G8"/>
    <mergeCell ref="A9:G9"/>
    <mergeCell ref="A10:G10"/>
    <mergeCell ref="A11:G11"/>
    <mergeCell ref="A12:G1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0"/>
  <sheetViews>
    <sheetView rightToLeft="1" topLeftCell="A181" workbookViewId="0">
      <selection activeCell="A134" sqref="A134:J134"/>
    </sheetView>
  </sheetViews>
  <sheetFormatPr defaultRowHeight="14.25" x14ac:dyDescent="0.2"/>
  <sheetData>
    <row r="1" spans="1:16" ht="18" x14ac:dyDescent="0.2">
      <c r="A1" s="63" t="s">
        <v>772</v>
      </c>
      <c r="B1" s="63"/>
      <c r="C1" s="63"/>
      <c r="D1" s="63"/>
      <c r="E1" s="63"/>
      <c r="F1" s="63"/>
      <c r="G1" s="63"/>
      <c r="H1" s="63"/>
      <c r="I1" s="63"/>
      <c r="J1" s="63"/>
      <c r="K1" s="64">
        <f ca="1">NOW()</f>
        <v>43360.996471412036</v>
      </c>
      <c r="L1" s="64"/>
      <c r="M1" s="64"/>
      <c r="P1" s="30"/>
    </row>
    <row r="2" spans="1:16" ht="18" x14ac:dyDescent="0.2">
      <c r="A2" s="63" t="s">
        <v>773</v>
      </c>
      <c r="B2" s="63"/>
      <c r="C2" s="63"/>
      <c r="D2" s="63"/>
      <c r="E2" s="63"/>
      <c r="F2" s="63"/>
      <c r="G2" s="63" t="s">
        <v>774</v>
      </c>
      <c r="H2" s="63"/>
      <c r="I2" s="63"/>
      <c r="J2" s="63"/>
      <c r="K2" s="63"/>
      <c r="L2" s="63"/>
      <c r="M2" s="63"/>
      <c r="P2" s="30"/>
    </row>
    <row r="3" spans="1:16" ht="18" x14ac:dyDescent="0.2">
      <c r="A3" s="65" t="s">
        <v>775</v>
      </c>
      <c r="B3" s="66" t="s">
        <v>776</v>
      </c>
      <c r="C3" s="67" t="s">
        <v>777</v>
      </c>
      <c r="D3" s="67"/>
      <c r="E3" s="67"/>
      <c r="F3" s="66" t="s">
        <v>778</v>
      </c>
      <c r="G3" s="67" t="s">
        <v>777</v>
      </c>
      <c r="H3" s="67"/>
      <c r="I3" s="67"/>
      <c r="J3" s="67"/>
      <c r="K3" s="66" t="s">
        <v>779</v>
      </c>
      <c r="L3" s="66" t="s">
        <v>780</v>
      </c>
      <c r="M3" s="66" t="s">
        <v>778</v>
      </c>
      <c r="P3" s="68"/>
    </row>
    <row r="4" spans="1:16" ht="18" x14ac:dyDescent="0.25">
      <c r="A4" s="69">
        <v>43057</v>
      </c>
      <c r="B4" s="66">
        <v>0</v>
      </c>
      <c r="C4" s="70" t="s">
        <v>781</v>
      </c>
      <c r="D4" s="70"/>
      <c r="E4" s="70"/>
      <c r="F4" s="71">
        <v>4000</v>
      </c>
      <c r="G4" s="72" t="s">
        <v>782</v>
      </c>
      <c r="H4" s="72"/>
      <c r="I4" s="72"/>
      <c r="J4" s="72"/>
      <c r="K4" s="66">
        <f t="shared" ref="K4:K56" si="0">M4*L4</f>
        <v>19000</v>
      </c>
      <c r="L4" s="73">
        <v>2</v>
      </c>
      <c r="M4" s="74">
        <v>9500</v>
      </c>
      <c r="N4" s="75" t="s">
        <v>783</v>
      </c>
      <c r="O4" s="76"/>
      <c r="P4" s="77"/>
    </row>
    <row r="5" spans="1:16" ht="18" x14ac:dyDescent="0.25">
      <c r="A5" s="69">
        <v>43057</v>
      </c>
      <c r="B5" s="66">
        <v>0</v>
      </c>
      <c r="C5" s="70" t="s">
        <v>784</v>
      </c>
      <c r="D5" s="70"/>
      <c r="E5" s="70"/>
      <c r="F5" s="71">
        <v>75000</v>
      </c>
      <c r="G5" s="72" t="s">
        <v>785</v>
      </c>
      <c r="H5" s="72"/>
      <c r="I5" s="72"/>
      <c r="J5" s="72"/>
      <c r="K5" s="66">
        <f t="shared" si="0"/>
        <v>9500</v>
      </c>
      <c r="L5" s="73">
        <v>1</v>
      </c>
      <c r="M5" s="74">
        <v>9500</v>
      </c>
      <c r="N5" s="75" t="s">
        <v>783</v>
      </c>
      <c r="O5" s="76"/>
      <c r="P5" s="77"/>
    </row>
    <row r="6" spans="1:16" ht="18" x14ac:dyDescent="0.25">
      <c r="A6" s="69">
        <v>43081</v>
      </c>
      <c r="B6" s="66">
        <v>0</v>
      </c>
      <c r="C6" s="70" t="s">
        <v>786</v>
      </c>
      <c r="D6" s="70"/>
      <c r="E6" s="70"/>
      <c r="F6" s="71">
        <v>30000</v>
      </c>
      <c r="G6" s="72" t="s">
        <v>787</v>
      </c>
      <c r="H6" s="72"/>
      <c r="I6" s="72"/>
      <c r="J6" s="72"/>
      <c r="K6" s="66">
        <f t="shared" si="0"/>
        <v>9000</v>
      </c>
      <c r="L6" s="73">
        <v>1</v>
      </c>
      <c r="M6" s="74">
        <v>9000</v>
      </c>
      <c r="N6" s="75" t="s">
        <v>783</v>
      </c>
      <c r="O6" s="76"/>
      <c r="P6" s="77"/>
    </row>
    <row r="7" spans="1:16" ht="18" x14ac:dyDescent="0.25">
      <c r="A7" s="69">
        <v>43087</v>
      </c>
      <c r="B7" s="66">
        <v>0</v>
      </c>
      <c r="C7" s="70" t="s">
        <v>788</v>
      </c>
      <c r="D7" s="70"/>
      <c r="E7" s="70"/>
      <c r="F7" s="71">
        <v>20000</v>
      </c>
      <c r="G7" s="72" t="s">
        <v>789</v>
      </c>
      <c r="H7" s="72"/>
      <c r="I7" s="72"/>
      <c r="J7" s="72"/>
      <c r="K7" s="66">
        <f t="shared" si="0"/>
        <v>9000</v>
      </c>
      <c r="L7" s="73">
        <v>1</v>
      </c>
      <c r="M7" s="74">
        <v>9000</v>
      </c>
      <c r="N7" s="75" t="s">
        <v>783</v>
      </c>
      <c r="O7" s="76"/>
      <c r="P7" s="77"/>
    </row>
    <row r="8" spans="1:16" ht="18" x14ac:dyDescent="0.25">
      <c r="A8" s="69">
        <v>43115</v>
      </c>
      <c r="B8" s="66">
        <v>0</v>
      </c>
      <c r="C8" s="70" t="s">
        <v>64</v>
      </c>
      <c r="D8" s="70"/>
      <c r="E8" s="70"/>
      <c r="F8" s="78">
        <v>50000</v>
      </c>
      <c r="G8" s="72" t="s">
        <v>790</v>
      </c>
      <c r="H8" s="72"/>
      <c r="I8" s="72"/>
      <c r="J8" s="72"/>
      <c r="K8" s="66">
        <f t="shared" si="0"/>
        <v>9000</v>
      </c>
      <c r="L8" s="73">
        <v>1</v>
      </c>
      <c r="M8" s="74">
        <v>9000</v>
      </c>
      <c r="N8" s="75" t="s">
        <v>783</v>
      </c>
      <c r="O8" s="76"/>
      <c r="P8" s="77"/>
    </row>
    <row r="9" spans="1:16" ht="18" x14ac:dyDescent="0.25">
      <c r="A9" s="69">
        <v>43121</v>
      </c>
      <c r="B9" s="66">
        <v>0</v>
      </c>
      <c r="C9" s="70" t="s">
        <v>76</v>
      </c>
      <c r="D9" s="70"/>
      <c r="E9" s="70"/>
      <c r="F9" s="78">
        <v>25000</v>
      </c>
      <c r="G9" s="72" t="s">
        <v>791</v>
      </c>
      <c r="H9" s="72"/>
      <c r="I9" s="72"/>
      <c r="J9" s="72"/>
      <c r="K9" s="66">
        <f t="shared" si="0"/>
        <v>8900</v>
      </c>
      <c r="L9" s="73">
        <v>1</v>
      </c>
      <c r="M9" s="74">
        <v>8900</v>
      </c>
      <c r="N9" s="75" t="s">
        <v>783</v>
      </c>
      <c r="O9" s="76"/>
      <c r="P9" s="77"/>
    </row>
    <row r="10" spans="1:16" ht="18" x14ac:dyDescent="0.25">
      <c r="A10" s="69">
        <v>43123</v>
      </c>
      <c r="B10" s="66">
        <v>0</v>
      </c>
      <c r="C10" s="70" t="s">
        <v>84</v>
      </c>
      <c r="D10" s="70"/>
      <c r="E10" s="70"/>
      <c r="F10" s="78">
        <v>20000</v>
      </c>
      <c r="G10" s="72" t="s">
        <v>792</v>
      </c>
      <c r="H10" s="72"/>
      <c r="I10" s="72"/>
      <c r="J10" s="72"/>
      <c r="K10" s="66">
        <f t="shared" si="0"/>
        <v>8700</v>
      </c>
      <c r="L10" s="73">
        <v>1</v>
      </c>
      <c r="M10" s="74">
        <v>8700</v>
      </c>
      <c r="N10" s="75" t="s">
        <v>783</v>
      </c>
      <c r="O10" s="76"/>
      <c r="P10" s="77"/>
    </row>
    <row r="11" spans="1:16" ht="18" x14ac:dyDescent="0.25">
      <c r="A11" s="69">
        <v>43137</v>
      </c>
      <c r="B11" s="66">
        <v>0</v>
      </c>
      <c r="C11" s="70" t="s">
        <v>158</v>
      </c>
      <c r="D11" s="70"/>
      <c r="E11" s="70"/>
      <c r="F11" s="78">
        <v>25000</v>
      </c>
      <c r="G11" s="72" t="s">
        <v>793</v>
      </c>
      <c r="H11" s="72"/>
      <c r="I11" s="72"/>
      <c r="J11" s="72"/>
      <c r="K11" s="66">
        <f t="shared" si="0"/>
        <v>9500</v>
      </c>
      <c r="L11" s="73">
        <v>1</v>
      </c>
      <c r="M11" s="74">
        <v>9500</v>
      </c>
      <c r="N11" s="75" t="s">
        <v>783</v>
      </c>
      <c r="O11" s="76"/>
      <c r="P11" s="79">
        <f>154700-129000</f>
        <v>25700</v>
      </c>
    </row>
    <row r="12" spans="1:16" ht="18" x14ac:dyDescent="0.25">
      <c r="A12" s="69">
        <v>43152</v>
      </c>
      <c r="B12" s="66">
        <v>0</v>
      </c>
      <c r="C12" s="70" t="s">
        <v>230</v>
      </c>
      <c r="D12" s="70"/>
      <c r="E12" s="70"/>
      <c r="F12" s="78">
        <v>25000</v>
      </c>
      <c r="G12" s="72" t="s">
        <v>794</v>
      </c>
      <c r="H12" s="72"/>
      <c r="I12" s="72"/>
      <c r="J12" s="72"/>
      <c r="K12" s="66">
        <f t="shared" si="0"/>
        <v>7900</v>
      </c>
      <c r="L12" s="73">
        <v>1</v>
      </c>
      <c r="M12" s="74">
        <v>7900</v>
      </c>
      <c r="N12" s="75" t="s">
        <v>783</v>
      </c>
      <c r="O12" s="76"/>
      <c r="P12" s="77">
        <v>21658</v>
      </c>
    </row>
    <row r="13" spans="1:16" ht="18" x14ac:dyDescent="0.25">
      <c r="A13" s="69">
        <v>43153</v>
      </c>
      <c r="B13" s="66">
        <v>0</v>
      </c>
      <c r="C13" s="70" t="s">
        <v>248</v>
      </c>
      <c r="D13" s="70"/>
      <c r="E13" s="70"/>
      <c r="F13" s="78">
        <v>25000</v>
      </c>
      <c r="G13" s="72" t="s">
        <v>795</v>
      </c>
      <c r="H13" s="72"/>
      <c r="I13" s="72"/>
      <c r="J13" s="72"/>
      <c r="K13" s="66">
        <f t="shared" si="0"/>
        <v>7800</v>
      </c>
      <c r="L13" s="73">
        <v>1</v>
      </c>
      <c r="M13" s="74">
        <v>7800</v>
      </c>
      <c r="N13" s="75" t="s">
        <v>783</v>
      </c>
      <c r="O13" s="76"/>
      <c r="P13" s="77"/>
    </row>
    <row r="14" spans="1:16" ht="18" x14ac:dyDescent="0.25">
      <c r="A14" s="69">
        <v>43157</v>
      </c>
      <c r="B14" s="66">
        <v>0</v>
      </c>
      <c r="C14" s="70" t="s">
        <v>282</v>
      </c>
      <c r="D14" s="70"/>
      <c r="E14" s="70"/>
      <c r="F14" s="78">
        <v>25000</v>
      </c>
      <c r="G14" s="72" t="s">
        <v>796</v>
      </c>
      <c r="H14" s="72"/>
      <c r="I14" s="72"/>
      <c r="J14" s="72"/>
      <c r="K14" s="66">
        <f t="shared" si="0"/>
        <v>8000</v>
      </c>
      <c r="L14" s="73">
        <v>1</v>
      </c>
      <c r="M14" s="74">
        <v>8000</v>
      </c>
      <c r="N14" s="75" t="s">
        <v>783</v>
      </c>
      <c r="O14" s="76"/>
      <c r="P14" s="77"/>
    </row>
    <row r="15" spans="1:16" ht="18" x14ac:dyDescent="0.25">
      <c r="A15" s="69">
        <v>43171</v>
      </c>
      <c r="B15" s="66">
        <v>0</v>
      </c>
      <c r="C15" s="70" t="s">
        <v>377</v>
      </c>
      <c r="D15" s="70"/>
      <c r="E15" s="70"/>
      <c r="F15" s="78">
        <v>25000</v>
      </c>
      <c r="G15" s="72" t="s">
        <v>797</v>
      </c>
      <c r="H15" s="72"/>
      <c r="I15" s="72"/>
      <c r="J15" s="72"/>
      <c r="K15" s="66">
        <f t="shared" si="0"/>
        <v>8000</v>
      </c>
      <c r="L15" s="73">
        <v>1</v>
      </c>
      <c r="M15" s="74">
        <v>8000</v>
      </c>
      <c r="N15" s="75" t="s">
        <v>783</v>
      </c>
      <c r="O15" s="76"/>
      <c r="P15" s="77"/>
    </row>
    <row r="16" spans="1:16" ht="18" x14ac:dyDescent="0.25">
      <c r="A16" s="69">
        <v>43180</v>
      </c>
      <c r="B16" s="66">
        <v>0</v>
      </c>
      <c r="C16" s="70" t="s">
        <v>460</v>
      </c>
      <c r="D16" s="70"/>
      <c r="E16" s="70"/>
      <c r="F16" s="78">
        <v>20000</v>
      </c>
      <c r="G16" s="72" t="s">
        <v>798</v>
      </c>
      <c r="H16" s="72"/>
      <c r="I16" s="72"/>
      <c r="J16" s="72"/>
      <c r="K16" s="66">
        <f t="shared" si="0"/>
        <v>8000</v>
      </c>
      <c r="L16" s="73">
        <v>1</v>
      </c>
      <c r="M16" s="74">
        <v>8000</v>
      </c>
      <c r="N16" s="75" t="s">
        <v>783</v>
      </c>
      <c r="O16" s="76"/>
      <c r="P16" s="77"/>
    </row>
    <row r="17" spans="1:16" ht="18" x14ac:dyDescent="0.25">
      <c r="A17" s="69">
        <v>43186</v>
      </c>
      <c r="B17" s="66">
        <v>0</v>
      </c>
      <c r="C17" s="70" t="s">
        <v>498</v>
      </c>
      <c r="D17" s="70"/>
      <c r="E17" s="70"/>
      <c r="F17" s="78">
        <v>20000</v>
      </c>
      <c r="G17" s="72" t="s">
        <v>799</v>
      </c>
      <c r="H17" s="72"/>
      <c r="I17" s="72"/>
      <c r="J17" s="72"/>
      <c r="K17" s="66">
        <f t="shared" si="0"/>
        <v>8000</v>
      </c>
      <c r="L17" s="73">
        <v>1</v>
      </c>
      <c r="M17" s="74">
        <v>8000</v>
      </c>
      <c r="N17" s="75" t="s">
        <v>783</v>
      </c>
      <c r="O17" s="76"/>
      <c r="P17" s="77"/>
    </row>
    <row r="18" spans="1:16" ht="18" x14ac:dyDescent="0.25">
      <c r="A18" s="69">
        <v>43192</v>
      </c>
      <c r="B18" s="66">
        <v>0</v>
      </c>
      <c r="C18" s="70" t="s">
        <v>532</v>
      </c>
      <c r="D18" s="70"/>
      <c r="E18" s="70"/>
      <c r="F18" s="78">
        <v>25000</v>
      </c>
      <c r="G18" s="72" t="s">
        <v>800</v>
      </c>
      <c r="H18" s="72"/>
      <c r="I18" s="72"/>
      <c r="J18" s="72"/>
      <c r="K18" s="66">
        <f t="shared" si="0"/>
        <v>8400</v>
      </c>
      <c r="L18" s="73">
        <v>1</v>
      </c>
      <c r="M18" s="74">
        <v>8400</v>
      </c>
      <c r="N18" s="75" t="s">
        <v>783</v>
      </c>
      <c r="O18" s="76"/>
      <c r="P18" s="77"/>
    </row>
    <row r="19" spans="1:16" ht="18" x14ac:dyDescent="0.25">
      <c r="A19" s="69">
        <v>43200</v>
      </c>
      <c r="B19" s="66">
        <v>0</v>
      </c>
      <c r="C19" s="70" t="s">
        <v>582</v>
      </c>
      <c r="D19" s="70"/>
      <c r="E19" s="70"/>
      <c r="F19" s="78">
        <v>25000</v>
      </c>
      <c r="G19" s="72" t="s">
        <v>801</v>
      </c>
      <c r="H19" s="72"/>
      <c r="I19" s="72"/>
      <c r="J19" s="72"/>
      <c r="K19" s="66">
        <f t="shared" si="0"/>
        <v>8000</v>
      </c>
      <c r="L19" s="73">
        <v>1</v>
      </c>
      <c r="M19" s="74">
        <v>8000</v>
      </c>
      <c r="N19" s="75" t="s">
        <v>783</v>
      </c>
      <c r="O19" s="76"/>
      <c r="P19" s="77"/>
    </row>
    <row r="20" spans="1:16" ht="18" x14ac:dyDescent="0.25">
      <c r="A20" s="69">
        <v>43214</v>
      </c>
      <c r="B20" s="66">
        <v>0</v>
      </c>
      <c r="C20" s="70" t="s">
        <v>648</v>
      </c>
      <c r="D20" s="70"/>
      <c r="E20" s="70"/>
      <c r="F20" s="66">
        <v>25000</v>
      </c>
      <c r="G20" s="72" t="s">
        <v>802</v>
      </c>
      <c r="H20" s="72"/>
      <c r="I20" s="72"/>
      <c r="J20" s="72"/>
      <c r="K20" s="66">
        <f t="shared" si="0"/>
        <v>8000</v>
      </c>
      <c r="L20" s="73">
        <v>1</v>
      </c>
      <c r="M20" s="74">
        <v>8000</v>
      </c>
      <c r="N20" s="75" t="s">
        <v>783</v>
      </c>
      <c r="O20" s="76">
        <v>154700</v>
      </c>
      <c r="P20" s="77"/>
    </row>
    <row r="21" spans="1:16" ht="18" x14ac:dyDescent="0.2">
      <c r="A21" s="69">
        <v>36526</v>
      </c>
      <c r="B21" s="66">
        <v>0</v>
      </c>
      <c r="C21" s="67" t="s">
        <v>803</v>
      </c>
      <c r="D21" s="67"/>
      <c r="E21" s="67"/>
      <c r="F21" s="66">
        <v>0</v>
      </c>
      <c r="G21" s="72" t="s">
        <v>804</v>
      </c>
      <c r="H21" s="72"/>
      <c r="I21" s="72"/>
      <c r="J21" s="72"/>
      <c r="K21" s="66">
        <f t="shared" si="0"/>
        <v>8000</v>
      </c>
      <c r="L21" s="73">
        <v>1</v>
      </c>
      <c r="M21" s="73">
        <v>8000</v>
      </c>
      <c r="N21" s="75" t="s">
        <v>783</v>
      </c>
      <c r="O21" s="80"/>
      <c r="P21" s="77">
        <v>7000</v>
      </c>
    </row>
    <row r="22" spans="1:16" ht="18" x14ac:dyDescent="0.2">
      <c r="A22" s="69">
        <v>36526</v>
      </c>
      <c r="B22" s="66">
        <v>0</v>
      </c>
      <c r="C22" s="67" t="s">
        <v>803</v>
      </c>
      <c r="D22" s="67"/>
      <c r="E22" s="67"/>
      <c r="F22" s="66">
        <v>0</v>
      </c>
      <c r="G22" s="72" t="s">
        <v>805</v>
      </c>
      <c r="H22" s="72"/>
      <c r="I22" s="72"/>
      <c r="J22" s="72"/>
      <c r="K22" s="66">
        <f t="shared" si="0"/>
        <v>8000</v>
      </c>
      <c r="L22" s="73">
        <v>1</v>
      </c>
      <c r="M22" s="73">
        <v>8000</v>
      </c>
      <c r="N22" s="75" t="s">
        <v>783</v>
      </c>
      <c r="O22" s="80"/>
      <c r="P22" s="77"/>
    </row>
    <row r="23" spans="1:16" ht="18" x14ac:dyDescent="0.2">
      <c r="A23" s="69">
        <v>36526</v>
      </c>
      <c r="B23" s="66">
        <v>0</v>
      </c>
      <c r="C23" s="67" t="s">
        <v>803</v>
      </c>
      <c r="D23" s="67"/>
      <c r="E23" s="67"/>
      <c r="F23" s="66">
        <v>0</v>
      </c>
      <c r="G23" s="72" t="s">
        <v>806</v>
      </c>
      <c r="H23" s="72"/>
      <c r="I23" s="72"/>
      <c r="J23" s="72"/>
      <c r="K23" s="66">
        <f t="shared" si="0"/>
        <v>8000</v>
      </c>
      <c r="L23" s="73">
        <v>1</v>
      </c>
      <c r="M23" s="73">
        <v>8000</v>
      </c>
      <c r="N23" s="75" t="s">
        <v>783</v>
      </c>
      <c r="O23" s="80"/>
      <c r="P23" s="77"/>
    </row>
    <row r="24" spans="1:16" ht="18" x14ac:dyDescent="0.2">
      <c r="A24" s="69">
        <v>36526</v>
      </c>
      <c r="B24" s="66">
        <v>0</v>
      </c>
      <c r="C24" s="67" t="s">
        <v>803</v>
      </c>
      <c r="D24" s="67"/>
      <c r="E24" s="67"/>
      <c r="F24" s="66">
        <v>0</v>
      </c>
      <c r="G24" s="72" t="s">
        <v>807</v>
      </c>
      <c r="H24" s="72"/>
      <c r="I24" s="72"/>
      <c r="J24" s="72"/>
      <c r="K24" s="66">
        <f t="shared" si="0"/>
        <v>7900</v>
      </c>
      <c r="L24" s="73">
        <v>1</v>
      </c>
      <c r="M24" s="73">
        <v>7900</v>
      </c>
      <c r="N24" s="75" t="s">
        <v>783</v>
      </c>
      <c r="O24" s="80"/>
      <c r="P24" s="77"/>
    </row>
    <row r="25" spans="1:16" ht="18" x14ac:dyDescent="0.2">
      <c r="A25" s="69">
        <v>36526</v>
      </c>
      <c r="B25" s="66">
        <v>0</v>
      </c>
      <c r="C25" s="67" t="s">
        <v>803</v>
      </c>
      <c r="D25" s="67"/>
      <c r="E25" s="67"/>
      <c r="F25" s="66">
        <v>0</v>
      </c>
      <c r="G25" s="72" t="s">
        <v>808</v>
      </c>
      <c r="H25" s="72"/>
      <c r="I25" s="72"/>
      <c r="J25" s="72"/>
      <c r="K25" s="66">
        <f t="shared" si="0"/>
        <v>8300</v>
      </c>
      <c r="L25" s="73">
        <v>1</v>
      </c>
      <c r="M25" s="73">
        <v>8300</v>
      </c>
      <c r="N25" s="75" t="s">
        <v>783</v>
      </c>
      <c r="O25" s="80"/>
      <c r="P25" s="77"/>
    </row>
    <row r="26" spans="1:16" ht="18" x14ac:dyDescent="0.2">
      <c r="A26" s="69">
        <v>36526</v>
      </c>
      <c r="B26" s="66">
        <v>0</v>
      </c>
      <c r="C26" s="67" t="s">
        <v>803</v>
      </c>
      <c r="D26" s="67"/>
      <c r="E26" s="67"/>
      <c r="F26" s="66">
        <v>0</v>
      </c>
      <c r="G26" s="72" t="s">
        <v>809</v>
      </c>
      <c r="H26" s="72"/>
      <c r="I26" s="72"/>
      <c r="J26" s="72"/>
      <c r="K26" s="66">
        <f t="shared" si="0"/>
        <v>7900</v>
      </c>
      <c r="L26" s="73">
        <v>1</v>
      </c>
      <c r="M26" s="73">
        <v>7900</v>
      </c>
      <c r="N26" s="75" t="s">
        <v>783</v>
      </c>
      <c r="O26" s="80"/>
      <c r="P26" s="77"/>
    </row>
    <row r="27" spans="1:16" ht="18" x14ac:dyDescent="0.2">
      <c r="A27" s="69">
        <v>36526</v>
      </c>
      <c r="B27" s="66">
        <v>0</v>
      </c>
      <c r="C27" s="67" t="s">
        <v>803</v>
      </c>
      <c r="D27" s="67"/>
      <c r="E27" s="67"/>
      <c r="F27" s="66">
        <v>0</v>
      </c>
      <c r="G27" s="72" t="s">
        <v>810</v>
      </c>
      <c r="H27" s="72"/>
      <c r="I27" s="72"/>
      <c r="J27" s="72"/>
      <c r="K27" s="66">
        <f t="shared" si="0"/>
        <v>8500</v>
      </c>
      <c r="L27" s="73">
        <v>1</v>
      </c>
      <c r="M27" s="73">
        <v>8500</v>
      </c>
      <c r="N27" s="75" t="s">
        <v>783</v>
      </c>
      <c r="O27" s="80"/>
      <c r="P27" s="79">
        <v>11000</v>
      </c>
    </row>
    <row r="28" spans="1:16" ht="18" x14ac:dyDescent="0.2">
      <c r="A28" s="69">
        <v>36526</v>
      </c>
      <c r="B28" s="66">
        <v>0</v>
      </c>
      <c r="C28" s="67" t="s">
        <v>803</v>
      </c>
      <c r="D28" s="67"/>
      <c r="E28" s="67"/>
      <c r="F28" s="66">
        <v>0</v>
      </c>
      <c r="G28" s="72" t="s">
        <v>811</v>
      </c>
      <c r="H28" s="72"/>
      <c r="I28" s="72"/>
      <c r="J28" s="72"/>
      <c r="K28" s="66">
        <f t="shared" si="0"/>
        <v>8000</v>
      </c>
      <c r="L28" s="73">
        <v>1</v>
      </c>
      <c r="M28" s="73">
        <v>8000</v>
      </c>
      <c r="N28" s="75" t="s">
        <v>783</v>
      </c>
      <c r="O28" s="80"/>
      <c r="P28" s="77">
        <v>25340</v>
      </c>
    </row>
    <row r="29" spans="1:16" ht="18" x14ac:dyDescent="0.2">
      <c r="A29" s="69">
        <v>36526</v>
      </c>
      <c r="B29" s="66">
        <v>0</v>
      </c>
      <c r="C29" s="67" t="s">
        <v>803</v>
      </c>
      <c r="D29" s="67"/>
      <c r="E29" s="67"/>
      <c r="F29" s="66">
        <v>0</v>
      </c>
      <c r="G29" s="72" t="s">
        <v>812</v>
      </c>
      <c r="H29" s="72"/>
      <c r="I29" s="72"/>
      <c r="J29" s="72"/>
      <c r="K29" s="66">
        <f t="shared" si="0"/>
        <v>7800</v>
      </c>
      <c r="L29" s="73">
        <v>1</v>
      </c>
      <c r="M29" s="73">
        <v>7800</v>
      </c>
      <c r="N29" s="75" t="s">
        <v>783</v>
      </c>
      <c r="O29" s="80"/>
      <c r="P29" s="77"/>
    </row>
    <row r="30" spans="1:16" ht="18" x14ac:dyDescent="0.2">
      <c r="A30" s="69">
        <v>36526</v>
      </c>
      <c r="B30" s="66">
        <v>0</v>
      </c>
      <c r="C30" s="67" t="s">
        <v>803</v>
      </c>
      <c r="D30" s="67"/>
      <c r="E30" s="67"/>
      <c r="F30" s="66">
        <v>0</v>
      </c>
      <c r="G30" s="72" t="s">
        <v>813</v>
      </c>
      <c r="H30" s="72"/>
      <c r="I30" s="72"/>
      <c r="J30" s="72"/>
      <c r="K30" s="66">
        <f t="shared" si="0"/>
        <v>8000</v>
      </c>
      <c r="L30" s="73">
        <v>1</v>
      </c>
      <c r="M30" s="73">
        <v>8000</v>
      </c>
      <c r="N30" s="75" t="s">
        <v>783</v>
      </c>
      <c r="O30" s="80"/>
      <c r="P30" s="77"/>
    </row>
    <row r="31" spans="1:16" ht="18" x14ac:dyDescent="0.2">
      <c r="A31" s="69">
        <v>36526</v>
      </c>
      <c r="B31" s="66">
        <v>0</v>
      </c>
      <c r="C31" s="67" t="s">
        <v>803</v>
      </c>
      <c r="D31" s="67"/>
      <c r="E31" s="67"/>
      <c r="F31" s="66">
        <v>0</v>
      </c>
      <c r="G31" s="72" t="s">
        <v>814</v>
      </c>
      <c r="H31" s="72"/>
      <c r="I31" s="72"/>
      <c r="J31" s="72"/>
      <c r="K31" s="66">
        <f t="shared" si="0"/>
        <v>8000</v>
      </c>
      <c r="L31" s="73">
        <v>1</v>
      </c>
      <c r="M31" s="73">
        <v>8000</v>
      </c>
      <c r="N31" s="75" t="s">
        <v>783</v>
      </c>
      <c r="O31" s="80"/>
      <c r="P31" s="77"/>
    </row>
    <row r="32" spans="1:16" ht="18" x14ac:dyDescent="0.2">
      <c r="A32" s="69">
        <v>36526</v>
      </c>
      <c r="B32" s="66">
        <v>0</v>
      </c>
      <c r="C32" s="67" t="s">
        <v>803</v>
      </c>
      <c r="D32" s="67"/>
      <c r="E32" s="67"/>
      <c r="F32" s="66">
        <v>0</v>
      </c>
      <c r="G32" s="72" t="s">
        <v>815</v>
      </c>
      <c r="H32" s="72"/>
      <c r="I32" s="72"/>
      <c r="J32" s="72"/>
      <c r="K32" s="66">
        <f t="shared" si="0"/>
        <v>8500</v>
      </c>
      <c r="L32" s="73">
        <v>1</v>
      </c>
      <c r="M32" s="73">
        <v>8500</v>
      </c>
      <c r="N32" s="75" t="s">
        <v>783</v>
      </c>
      <c r="O32" s="80"/>
      <c r="P32" s="77"/>
    </row>
    <row r="33" spans="1:16" ht="18" x14ac:dyDescent="0.2">
      <c r="A33" s="69">
        <v>36526</v>
      </c>
      <c r="B33" s="66">
        <v>0</v>
      </c>
      <c r="C33" s="67" t="s">
        <v>803</v>
      </c>
      <c r="D33" s="67"/>
      <c r="E33" s="67"/>
      <c r="F33" s="66">
        <v>0</v>
      </c>
      <c r="G33" s="72" t="s">
        <v>816</v>
      </c>
      <c r="H33" s="72"/>
      <c r="I33" s="72"/>
      <c r="J33" s="72"/>
      <c r="K33" s="66">
        <f t="shared" si="0"/>
        <v>8600</v>
      </c>
      <c r="L33" s="73">
        <v>1</v>
      </c>
      <c r="M33" s="73">
        <v>8600</v>
      </c>
      <c r="N33" s="75" t="s">
        <v>783</v>
      </c>
      <c r="O33" s="80"/>
      <c r="P33" s="77"/>
    </row>
    <row r="34" spans="1:16" ht="18" x14ac:dyDescent="0.2">
      <c r="A34" s="69">
        <v>36526</v>
      </c>
      <c r="B34" s="66">
        <v>0</v>
      </c>
      <c r="C34" s="67" t="s">
        <v>803</v>
      </c>
      <c r="D34" s="67"/>
      <c r="E34" s="67"/>
      <c r="F34" s="66">
        <v>0</v>
      </c>
      <c r="G34" s="72" t="s">
        <v>817</v>
      </c>
      <c r="H34" s="72"/>
      <c r="I34" s="72"/>
      <c r="J34" s="72"/>
      <c r="K34" s="66">
        <f t="shared" si="0"/>
        <v>8000</v>
      </c>
      <c r="L34" s="73">
        <v>1</v>
      </c>
      <c r="M34" s="73">
        <v>8000</v>
      </c>
      <c r="N34" s="75" t="s">
        <v>783</v>
      </c>
      <c r="O34" s="80"/>
      <c r="P34" s="77"/>
    </row>
    <row r="35" spans="1:16" ht="18" x14ac:dyDescent="0.2">
      <c r="A35" s="69">
        <v>36526</v>
      </c>
      <c r="B35" s="66">
        <v>0</v>
      </c>
      <c r="C35" s="67" t="s">
        <v>803</v>
      </c>
      <c r="D35" s="67"/>
      <c r="E35" s="67"/>
      <c r="F35" s="66">
        <v>0</v>
      </c>
      <c r="G35" s="72" t="s">
        <v>818</v>
      </c>
      <c r="H35" s="72"/>
      <c r="I35" s="72"/>
      <c r="J35" s="72"/>
      <c r="K35" s="66">
        <f t="shared" si="0"/>
        <v>8300</v>
      </c>
      <c r="L35" s="73">
        <v>1</v>
      </c>
      <c r="M35" s="73">
        <v>8300</v>
      </c>
      <c r="N35" s="75" t="s">
        <v>783</v>
      </c>
      <c r="O35" s="81"/>
      <c r="P35" s="77"/>
    </row>
    <row r="36" spans="1:16" ht="18" x14ac:dyDescent="0.2">
      <c r="A36" s="69">
        <v>36526</v>
      </c>
      <c r="B36" s="66">
        <v>0</v>
      </c>
      <c r="C36" s="67" t="s">
        <v>803</v>
      </c>
      <c r="D36" s="67"/>
      <c r="E36" s="67"/>
      <c r="F36" s="66">
        <v>0</v>
      </c>
      <c r="G36" s="72" t="s">
        <v>819</v>
      </c>
      <c r="H36" s="72"/>
      <c r="I36" s="72"/>
      <c r="J36" s="72"/>
      <c r="K36" s="66">
        <f t="shared" si="0"/>
        <v>8400</v>
      </c>
      <c r="L36" s="73">
        <v>1</v>
      </c>
      <c r="M36" s="73">
        <v>8400</v>
      </c>
      <c r="N36" s="75" t="s">
        <v>783</v>
      </c>
      <c r="O36" s="82">
        <v>130200</v>
      </c>
      <c r="P36" s="77"/>
    </row>
    <row r="37" spans="1:16" ht="18" x14ac:dyDescent="0.2">
      <c r="A37" s="69">
        <v>36526</v>
      </c>
      <c r="B37" s="66">
        <v>0</v>
      </c>
      <c r="C37" s="67" t="s">
        <v>803</v>
      </c>
      <c r="D37" s="67"/>
      <c r="E37" s="67"/>
      <c r="F37" s="66">
        <v>0</v>
      </c>
      <c r="G37" s="72" t="s">
        <v>820</v>
      </c>
      <c r="H37" s="72"/>
      <c r="I37" s="72"/>
      <c r="J37" s="72"/>
      <c r="K37" s="66">
        <f t="shared" si="0"/>
        <v>8600</v>
      </c>
      <c r="L37" s="73">
        <v>1</v>
      </c>
      <c r="M37" s="73">
        <v>8600</v>
      </c>
      <c r="N37" s="75" t="s">
        <v>783</v>
      </c>
      <c r="O37" s="81"/>
      <c r="P37" s="77"/>
    </row>
    <row r="38" spans="1:16" ht="18" x14ac:dyDescent="0.2">
      <c r="A38" s="69">
        <v>36526</v>
      </c>
      <c r="B38" s="66">
        <v>0</v>
      </c>
      <c r="C38" s="67" t="s">
        <v>803</v>
      </c>
      <c r="D38" s="67"/>
      <c r="E38" s="67"/>
      <c r="F38" s="66">
        <v>0</v>
      </c>
      <c r="G38" s="72" t="s">
        <v>821</v>
      </c>
      <c r="H38" s="72"/>
      <c r="I38" s="72"/>
      <c r="J38" s="72"/>
      <c r="K38" s="66">
        <f t="shared" si="0"/>
        <v>8000</v>
      </c>
      <c r="L38" s="73">
        <v>1</v>
      </c>
      <c r="M38" s="73">
        <v>8000</v>
      </c>
      <c r="N38" s="75" t="s">
        <v>783</v>
      </c>
      <c r="O38" s="81"/>
      <c r="P38" s="77"/>
    </row>
    <row r="39" spans="1:16" ht="18" x14ac:dyDescent="0.2">
      <c r="A39" s="69">
        <v>36526</v>
      </c>
      <c r="B39" s="66">
        <v>0</v>
      </c>
      <c r="C39" s="67" t="s">
        <v>803</v>
      </c>
      <c r="D39" s="67"/>
      <c r="E39" s="67"/>
      <c r="F39" s="66">
        <v>0</v>
      </c>
      <c r="G39" s="72" t="s">
        <v>822</v>
      </c>
      <c r="H39" s="72"/>
      <c r="I39" s="72"/>
      <c r="J39" s="72"/>
      <c r="K39" s="66">
        <f t="shared" si="0"/>
        <v>8000</v>
      </c>
      <c r="L39" s="73">
        <v>1</v>
      </c>
      <c r="M39" s="73">
        <v>8000</v>
      </c>
      <c r="N39" s="75" t="s">
        <v>783</v>
      </c>
      <c r="O39" s="82">
        <v>24600</v>
      </c>
      <c r="P39" s="77"/>
    </row>
    <row r="40" spans="1:16" ht="18" x14ac:dyDescent="0.2">
      <c r="A40" s="69">
        <v>36526</v>
      </c>
      <c r="B40" s="66">
        <v>0</v>
      </c>
      <c r="C40" s="67" t="s">
        <v>803</v>
      </c>
      <c r="D40" s="67"/>
      <c r="E40" s="67"/>
      <c r="F40" s="66">
        <v>0</v>
      </c>
      <c r="G40" s="72" t="s">
        <v>823</v>
      </c>
      <c r="H40" s="72"/>
      <c r="I40" s="72"/>
      <c r="J40" s="72"/>
      <c r="K40" s="66">
        <f t="shared" si="0"/>
        <v>8700</v>
      </c>
      <c r="L40" s="73">
        <v>1</v>
      </c>
      <c r="M40" s="73">
        <v>8700</v>
      </c>
      <c r="N40" s="75" t="s">
        <v>783</v>
      </c>
      <c r="O40" s="81"/>
      <c r="P40" s="77">
        <v>181000</v>
      </c>
    </row>
    <row r="41" spans="1:16" ht="18" x14ac:dyDescent="0.2">
      <c r="A41" s="69">
        <v>36526</v>
      </c>
      <c r="B41" s="66">
        <v>0</v>
      </c>
      <c r="C41" s="67" t="s">
        <v>803</v>
      </c>
      <c r="D41" s="67"/>
      <c r="E41" s="67"/>
      <c r="F41" s="66">
        <v>0</v>
      </c>
      <c r="G41" s="72" t="s">
        <v>824</v>
      </c>
      <c r="H41" s="72"/>
      <c r="I41" s="72"/>
      <c r="J41" s="72"/>
      <c r="K41" s="66">
        <f t="shared" si="0"/>
        <v>8800</v>
      </c>
      <c r="L41" s="73">
        <v>1</v>
      </c>
      <c r="M41" s="73">
        <v>8800</v>
      </c>
      <c r="N41" s="75" t="s">
        <v>783</v>
      </c>
      <c r="O41" s="81"/>
      <c r="P41" s="77"/>
    </row>
    <row r="42" spans="1:16" ht="18" x14ac:dyDescent="0.2">
      <c r="A42" s="69">
        <v>36526</v>
      </c>
      <c r="B42" s="66">
        <v>0</v>
      </c>
      <c r="C42" s="67" t="s">
        <v>803</v>
      </c>
      <c r="D42" s="67"/>
      <c r="E42" s="67"/>
      <c r="F42" s="66">
        <v>0</v>
      </c>
      <c r="G42" s="72" t="s">
        <v>825</v>
      </c>
      <c r="H42" s="72"/>
      <c r="I42" s="72"/>
      <c r="J42" s="72"/>
      <c r="K42" s="66">
        <f t="shared" si="0"/>
        <v>8700</v>
      </c>
      <c r="L42" s="73">
        <v>1</v>
      </c>
      <c r="M42" s="73">
        <v>8700</v>
      </c>
      <c r="N42" s="75" t="s">
        <v>783</v>
      </c>
      <c r="O42" s="82">
        <v>26200</v>
      </c>
      <c r="P42" s="77"/>
    </row>
    <row r="43" spans="1:16" ht="18" x14ac:dyDescent="0.2">
      <c r="A43" s="69">
        <v>36526</v>
      </c>
      <c r="B43" s="66">
        <v>0</v>
      </c>
      <c r="C43" s="67" t="s">
        <v>803</v>
      </c>
      <c r="D43" s="67"/>
      <c r="E43" s="67"/>
      <c r="F43" s="66">
        <v>0</v>
      </c>
      <c r="G43" s="72" t="s">
        <v>826</v>
      </c>
      <c r="H43" s="72"/>
      <c r="I43" s="72"/>
      <c r="J43" s="72"/>
      <c r="K43" s="66">
        <f t="shared" si="0"/>
        <v>24000</v>
      </c>
      <c r="L43" s="73">
        <v>3</v>
      </c>
      <c r="M43" s="73">
        <v>8000</v>
      </c>
      <c r="N43" s="75" t="s">
        <v>827</v>
      </c>
      <c r="O43" s="81"/>
      <c r="P43" s="77"/>
    </row>
    <row r="44" spans="1:16" ht="18" x14ac:dyDescent="0.2">
      <c r="A44" s="69">
        <v>36526</v>
      </c>
      <c r="B44" s="66">
        <v>0</v>
      </c>
      <c r="C44" s="67" t="s">
        <v>803</v>
      </c>
      <c r="D44" s="67"/>
      <c r="E44" s="67"/>
      <c r="F44" s="66">
        <v>0</v>
      </c>
      <c r="G44" s="72" t="s">
        <v>828</v>
      </c>
      <c r="H44" s="72"/>
      <c r="I44" s="72"/>
      <c r="J44" s="72"/>
      <c r="K44" s="66">
        <f t="shared" si="0"/>
        <v>17800</v>
      </c>
      <c r="L44" s="73">
        <v>2</v>
      </c>
      <c r="M44" s="73">
        <v>8900</v>
      </c>
      <c r="N44" s="75" t="s">
        <v>827</v>
      </c>
      <c r="O44" s="81"/>
      <c r="P44" s="77"/>
    </row>
    <row r="45" spans="1:16" ht="18" x14ac:dyDescent="0.2">
      <c r="A45" s="69">
        <v>36526</v>
      </c>
      <c r="B45" s="66">
        <v>0</v>
      </c>
      <c r="C45" s="67" t="s">
        <v>803</v>
      </c>
      <c r="D45" s="67"/>
      <c r="E45" s="67"/>
      <c r="F45" s="66">
        <v>0</v>
      </c>
      <c r="G45" s="72" t="s">
        <v>829</v>
      </c>
      <c r="H45" s="72"/>
      <c r="I45" s="72"/>
      <c r="J45" s="72"/>
      <c r="K45" s="66">
        <f>M45*L45</f>
        <v>9000</v>
      </c>
      <c r="L45" s="73">
        <v>1</v>
      </c>
      <c r="M45" s="73">
        <v>9000</v>
      </c>
      <c r="N45" s="75" t="s">
        <v>783</v>
      </c>
      <c r="O45" s="81"/>
      <c r="P45" s="77"/>
    </row>
    <row r="46" spans="1:16" ht="18" x14ac:dyDescent="0.2">
      <c r="A46" s="69">
        <v>36526</v>
      </c>
      <c r="B46" s="66">
        <v>0</v>
      </c>
      <c r="C46" s="67" t="s">
        <v>803</v>
      </c>
      <c r="D46" s="67"/>
      <c r="E46" s="67"/>
      <c r="F46" s="66">
        <v>0</v>
      </c>
      <c r="G46" s="72" t="s">
        <v>830</v>
      </c>
      <c r="H46" s="72"/>
      <c r="I46" s="72"/>
      <c r="J46" s="72"/>
      <c r="K46" s="66">
        <f t="shared" si="0"/>
        <v>9500</v>
      </c>
      <c r="L46" s="73">
        <v>1</v>
      </c>
      <c r="M46" s="73">
        <v>9500</v>
      </c>
      <c r="N46" s="75" t="s">
        <v>783</v>
      </c>
      <c r="O46" s="81"/>
      <c r="P46" s="77"/>
    </row>
    <row r="47" spans="1:16" ht="18" x14ac:dyDescent="0.25">
      <c r="A47" s="69">
        <v>36526</v>
      </c>
      <c r="B47" s="66">
        <v>0</v>
      </c>
      <c r="C47" s="67" t="s">
        <v>803</v>
      </c>
      <c r="D47" s="67"/>
      <c r="E47" s="67"/>
      <c r="F47" s="66">
        <v>0</v>
      </c>
      <c r="G47" s="72" t="s">
        <v>831</v>
      </c>
      <c r="H47" s="72"/>
      <c r="I47" s="72"/>
      <c r="J47" s="72"/>
      <c r="K47" s="66">
        <f>M47*L47</f>
        <v>24000</v>
      </c>
      <c r="L47" s="73">
        <v>2</v>
      </c>
      <c r="M47" s="74">
        <v>12000</v>
      </c>
      <c r="N47" s="75" t="s">
        <v>832</v>
      </c>
      <c r="O47" s="83">
        <v>50000</v>
      </c>
      <c r="P47" s="77"/>
    </row>
    <row r="48" spans="1:16" ht="18" x14ac:dyDescent="0.25">
      <c r="A48" s="69">
        <v>36526</v>
      </c>
      <c r="B48" s="66">
        <v>0</v>
      </c>
      <c r="C48" s="67" t="s">
        <v>803</v>
      </c>
      <c r="D48" s="67"/>
      <c r="E48" s="67"/>
      <c r="F48" s="66">
        <v>0</v>
      </c>
      <c r="G48" s="84" t="s">
        <v>833</v>
      </c>
      <c r="H48" s="85"/>
      <c r="I48" s="85"/>
      <c r="J48" s="86"/>
      <c r="K48" s="66">
        <f>M48*L48</f>
        <v>26000</v>
      </c>
      <c r="L48" s="73">
        <v>2</v>
      </c>
      <c r="M48" s="74">
        <v>13000</v>
      </c>
      <c r="N48" s="75" t="s">
        <v>832</v>
      </c>
      <c r="O48" s="83"/>
      <c r="P48" s="79">
        <v>50000</v>
      </c>
    </row>
    <row r="49" spans="1:16" ht="18" x14ac:dyDescent="0.2">
      <c r="A49" s="69">
        <v>36526</v>
      </c>
      <c r="B49" s="66">
        <v>0</v>
      </c>
      <c r="C49" s="67" t="s">
        <v>803</v>
      </c>
      <c r="D49" s="67"/>
      <c r="E49" s="67"/>
      <c r="F49" s="66">
        <v>0</v>
      </c>
      <c r="G49" s="84" t="s">
        <v>834</v>
      </c>
      <c r="H49" s="85"/>
      <c r="I49" s="85"/>
      <c r="J49" s="86"/>
      <c r="K49" s="66">
        <f t="shared" ref="K49:K55" si="1">M49*L49</f>
        <v>4900</v>
      </c>
      <c r="L49" s="66">
        <v>1</v>
      </c>
      <c r="M49" s="73">
        <v>4900</v>
      </c>
      <c r="N49" s="75" t="s">
        <v>783</v>
      </c>
      <c r="O49" s="87"/>
      <c r="P49" s="68"/>
    </row>
    <row r="50" spans="1:16" ht="23.25" x14ac:dyDescent="0.2">
      <c r="A50" s="69">
        <v>36526</v>
      </c>
      <c r="B50" s="66">
        <v>0</v>
      </c>
      <c r="C50" s="67" t="s">
        <v>803</v>
      </c>
      <c r="D50" s="67"/>
      <c r="E50" s="67"/>
      <c r="F50" s="66">
        <v>0</v>
      </c>
      <c r="G50" s="84" t="s">
        <v>835</v>
      </c>
      <c r="H50" s="85"/>
      <c r="I50" s="85"/>
      <c r="J50" s="86"/>
      <c r="K50" s="66">
        <f t="shared" si="1"/>
        <v>8700</v>
      </c>
      <c r="L50" s="66">
        <v>1</v>
      </c>
      <c r="M50" s="66">
        <v>8700</v>
      </c>
      <c r="N50" s="75" t="s">
        <v>783</v>
      </c>
      <c r="O50" s="88">
        <v>28900</v>
      </c>
      <c r="P50" s="68"/>
    </row>
    <row r="51" spans="1:16" ht="18" x14ac:dyDescent="0.2">
      <c r="A51" s="69">
        <v>36526</v>
      </c>
      <c r="B51" s="66">
        <v>0</v>
      </c>
      <c r="C51" s="67" t="s">
        <v>803</v>
      </c>
      <c r="D51" s="67"/>
      <c r="E51" s="67"/>
      <c r="F51" s="66">
        <v>0</v>
      </c>
      <c r="G51" s="84" t="s">
        <v>836</v>
      </c>
      <c r="H51" s="85"/>
      <c r="I51" s="85"/>
      <c r="J51" s="86"/>
      <c r="K51" s="66">
        <f t="shared" si="1"/>
        <v>8500</v>
      </c>
      <c r="L51" s="66">
        <v>1</v>
      </c>
      <c r="M51" s="73">
        <v>8500</v>
      </c>
      <c r="N51" s="75" t="s">
        <v>827</v>
      </c>
      <c r="O51" s="87"/>
      <c r="P51" s="68"/>
    </row>
    <row r="52" spans="1:16" ht="18" x14ac:dyDescent="0.2">
      <c r="A52" s="69">
        <v>36526</v>
      </c>
      <c r="B52" s="66">
        <v>0</v>
      </c>
      <c r="C52" s="67" t="s">
        <v>803</v>
      </c>
      <c r="D52" s="67"/>
      <c r="E52" s="67"/>
      <c r="F52" s="66">
        <v>0</v>
      </c>
      <c r="G52" s="84" t="s">
        <v>837</v>
      </c>
      <c r="H52" s="85"/>
      <c r="I52" s="85"/>
      <c r="J52" s="86"/>
      <c r="K52" s="66">
        <f t="shared" si="1"/>
        <v>8500</v>
      </c>
      <c r="L52" s="66">
        <v>1</v>
      </c>
      <c r="M52" s="66">
        <v>8500</v>
      </c>
      <c r="N52" s="75" t="s">
        <v>827</v>
      </c>
      <c r="O52" s="87"/>
      <c r="P52" s="30"/>
    </row>
    <row r="53" spans="1:16" ht="18" x14ac:dyDescent="0.2">
      <c r="A53" s="69">
        <v>36526</v>
      </c>
      <c r="B53" s="66">
        <v>0</v>
      </c>
      <c r="C53" s="89" t="s">
        <v>803</v>
      </c>
      <c r="D53" s="90"/>
      <c r="E53" s="91"/>
      <c r="F53" s="66">
        <v>0</v>
      </c>
      <c r="G53" s="84" t="s">
        <v>838</v>
      </c>
      <c r="H53" s="85"/>
      <c r="I53" s="85"/>
      <c r="J53" s="86"/>
      <c r="K53" s="66">
        <f t="shared" si="1"/>
        <v>9000</v>
      </c>
      <c r="L53" s="66">
        <v>1</v>
      </c>
      <c r="M53" s="66">
        <v>9000</v>
      </c>
      <c r="N53" s="75" t="s">
        <v>827</v>
      </c>
      <c r="O53" s="92"/>
      <c r="P53" s="30"/>
    </row>
    <row r="54" spans="1:16" ht="18" x14ac:dyDescent="0.2">
      <c r="A54" s="69">
        <v>36526</v>
      </c>
      <c r="B54" s="66">
        <v>0</v>
      </c>
      <c r="C54" s="89" t="s">
        <v>803</v>
      </c>
      <c r="D54" s="90"/>
      <c r="E54" s="91"/>
      <c r="F54" s="66">
        <v>0</v>
      </c>
      <c r="G54" s="89" t="s">
        <v>803</v>
      </c>
      <c r="H54" s="90"/>
      <c r="I54" s="90"/>
      <c r="J54" s="91"/>
      <c r="K54" s="66">
        <f t="shared" si="1"/>
        <v>0</v>
      </c>
      <c r="L54" s="66">
        <v>0</v>
      </c>
      <c r="M54" s="73">
        <v>0</v>
      </c>
      <c r="O54" s="92"/>
      <c r="P54" s="30"/>
    </row>
    <row r="55" spans="1:16" ht="18" x14ac:dyDescent="0.2">
      <c r="A55" s="69">
        <v>36526</v>
      </c>
      <c r="B55" s="66">
        <v>0</v>
      </c>
      <c r="C55" s="89" t="s">
        <v>803</v>
      </c>
      <c r="D55" s="90"/>
      <c r="E55" s="91"/>
      <c r="F55" s="66">
        <v>0</v>
      </c>
      <c r="G55" s="89" t="s">
        <v>803</v>
      </c>
      <c r="H55" s="90"/>
      <c r="I55" s="90"/>
      <c r="J55" s="91"/>
      <c r="K55" s="66">
        <f t="shared" si="1"/>
        <v>0</v>
      </c>
      <c r="L55" s="66">
        <v>0</v>
      </c>
      <c r="M55" s="66">
        <v>0</v>
      </c>
      <c r="P55" s="30"/>
    </row>
    <row r="56" spans="1:16" ht="18" x14ac:dyDescent="0.2">
      <c r="A56" s="69">
        <v>36526</v>
      </c>
      <c r="B56" s="66">
        <v>0</v>
      </c>
      <c r="C56" s="67" t="s">
        <v>803</v>
      </c>
      <c r="D56" s="67"/>
      <c r="E56" s="67"/>
      <c r="F56" s="66">
        <v>0</v>
      </c>
      <c r="G56" s="67" t="s">
        <v>803</v>
      </c>
      <c r="H56" s="67"/>
      <c r="I56" s="67"/>
      <c r="J56" s="67"/>
      <c r="K56" s="66">
        <f t="shared" si="0"/>
        <v>0</v>
      </c>
      <c r="L56" s="66">
        <v>0</v>
      </c>
      <c r="M56" s="73">
        <v>0</v>
      </c>
      <c r="P56" s="30"/>
    </row>
    <row r="57" spans="1:16" ht="18" x14ac:dyDescent="0.2">
      <c r="A57" s="93">
        <v>0</v>
      </c>
      <c r="B57" s="93"/>
      <c r="C57" s="93"/>
      <c r="D57" s="93"/>
      <c r="E57" s="93"/>
      <c r="F57" s="93"/>
      <c r="G57" s="93"/>
      <c r="H57" s="93"/>
      <c r="I57" s="93"/>
      <c r="J57" s="93"/>
      <c r="K57" s="93" t="s">
        <v>839</v>
      </c>
      <c r="L57" s="93"/>
      <c r="M57" s="93"/>
      <c r="P57" s="30"/>
    </row>
    <row r="58" spans="1:16" ht="18" x14ac:dyDescent="0.2">
      <c r="A58" s="93">
        <f>A59*14/100</f>
        <v>67984</v>
      </c>
      <c r="B58" s="93"/>
      <c r="C58" s="93"/>
      <c r="D58" s="93"/>
      <c r="E58" s="93"/>
      <c r="F58" s="93"/>
      <c r="G58" s="93"/>
      <c r="H58" s="93"/>
      <c r="I58" s="93"/>
      <c r="J58" s="93"/>
      <c r="K58" s="93" t="s">
        <v>840</v>
      </c>
      <c r="L58" s="93"/>
      <c r="M58" s="93"/>
      <c r="P58" s="30"/>
    </row>
    <row r="59" spans="1:16" ht="18" x14ac:dyDescent="0.2">
      <c r="A59" s="94">
        <f>SUM(K4:K56)</f>
        <v>485600</v>
      </c>
      <c r="B59" s="94"/>
      <c r="C59" s="94"/>
      <c r="D59" s="94"/>
      <c r="E59" s="94"/>
      <c r="F59" s="94"/>
      <c r="G59" s="94"/>
      <c r="H59" s="94"/>
      <c r="I59" s="94"/>
      <c r="J59" s="94"/>
      <c r="K59" s="94" t="s">
        <v>738</v>
      </c>
      <c r="L59" s="94"/>
      <c r="M59" s="94"/>
      <c r="P59" s="30"/>
    </row>
    <row r="60" spans="1:16" ht="18" x14ac:dyDescent="0.2">
      <c r="A60" s="94">
        <f>SUM(F4:F56)</f>
        <v>464000</v>
      </c>
      <c r="B60" s="94"/>
      <c r="C60" s="94"/>
      <c r="D60" s="94"/>
      <c r="E60" s="94"/>
      <c r="F60" s="94"/>
      <c r="G60" s="94"/>
      <c r="H60" s="94"/>
      <c r="I60" s="94"/>
      <c r="J60" s="94"/>
      <c r="K60" s="94" t="s">
        <v>739</v>
      </c>
      <c r="L60" s="94"/>
      <c r="M60" s="94"/>
      <c r="P60" s="30"/>
    </row>
    <row r="61" spans="1:16" ht="18" x14ac:dyDescent="0.2">
      <c r="A61" s="94">
        <f>A59-A60-A57+A58</f>
        <v>89584</v>
      </c>
      <c r="B61" s="94"/>
      <c r="C61" s="94"/>
      <c r="D61" s="94"/>
      <c r="E61" s="94"/>
      <c r="F61" s="94"/>
      <c r="G61" s="94"/>
      <c r="H61" s="94"/>
      <c r="I61" s="94"/>
      <c r="J61" s="94"/>
      <c r="K61" s="94" t="s">
        <v>841</v>
      </c>
      <c r="L61" s="94"/>
      <c r="M61" s="94"/>
      <c r="P61" s="30"/>
    </row>
    <row r="62" spans="1:16" ht="18" x14ac:dyDescent="0.2">
      <c r="A62" s="63" t="s">
        <v>844</v>
      </c>
      <c r="B62" s="63"/>
      <c r="C62" s="63"/>
      <c r="D62" s="63"/>
      <c r="E62" s="63"/>
      <c r="F62" s="63"/>
      <c r="G62" s="63"/>
      <c r="H62" s="63"/>
      <c r="I62" s="63"/>
      <c r="J62" s="63"/>
      <c r="K62" s="64">
        <f ca="1">NOW()</f>
        <v>43360.996471412036</v>
      </c>
      <c r="L62" s="64"/>
      <c r="M62" s="64"/>
      <c r="P62" s="30"/>
    </row>
    <row r="63" spans="1:16" ht="18" x14ac:dyDescent="0.2">
      <c r="A63" s="63" t="s">
        <v>845</v>
      </c>
      <c r="B63" s="63"/>
      <c r="C63" s="63"/>
      <c r="D63" s="63"/>
      <c r="E63" s="63"/>
      <c r="F63" s="63"/>
      <c r="G63" s="63" t="s">
        <v>774</v>
      </c>
      <c r="H63" s="63"/>
      <c r="I63" s="63"/>
      <c r="J63" s="63"/>
      <c r="K63" s="63"/>
      <c r="L63" s="63"/>
      <c r="M63" s="63"/>
      <c r="P63" s="30"/>
    </row>
    <row r="64" spans="1:16" ht="18" x14ac:dyDescent="0.2">
      <c r="A64" s="65" t="s">
        <v>775</v>
      </c>
      <c r="B64" s="66" t="s">
        <v>776</v>
      </c>
      <c r="C64" s="67" t="s">
        <v>777</v>
      </c>
      <c r="D64" s="67"/>
      <c r="E64" s="67"/>
      <c r="F64" s="66" t="s">
        <v>778</v>
      </c>
      <c r="G64" s="67" t="s">
        <v>777</v>
      </c>
      <c r="H64" s="67"/>
      <c r="I64" s="67"/>
      <c r="J64" s="67"/>
      <c r="K64" s="66" t="s">
        <v>779</v>
      </c>
      <c r="L64" s="66" t="s">
        <v>780</v>
      </c>
      <c r="M64" s="73" t="s">
        <v>778</v>
      </c>
      <c r="P64" s="30"/>
    </row>
    <row r="65" spans="1:16" ht="18" x14ac:dyDescent="0.2">
      <c r="A65" s="69">
        <v>43057</v>
      </c>
      <c r="B65" s="66">
        <v>0</v>
      </c>
      <c r="C65" s="70" t="s">
        <v>846</v>
      </c>
      <c r="D65" s="70"/>
      <c r="E65" s="70"/>
      <c r="F65" s="71">
        <v>50000</v>
      </c>
      <c r="G65" s="72" t="s">
        <v>847</v>
      </c>
      <c r="H65" s="72"/>
      <c r="I65" s="72"/>
      <c r="J65" s="72"/>
      <c r="K65" s="66">
        <f t="shared" ref="K65:K97" si="2">M65*L65</f>
        <v>6500</v>
      </c>
      <c r="L65" s="73">
        <v>1</v>
      </c>
      <c r="M65" s="98">
        <v>6500</v>
      </c>
      <c r="N65" s="75" t="s">
        <v>783</v>
      </c>
      <c r="O65" s="99"/>
      <c r="P65" s="30"/>
    </row>
    <row r="66" spans="1:16" ht="18" x14ac:dyDescent="0.2">
      <c r="A66" s="69">
        <v>43081</v>
      </c>
      <c r="B66" s="66">
        <v>0</v>
      </c>
      <c r="C66" s="70" t="s">
        <v>848</v>
      </c>
      <c r="D66" s="70"/>
      <c r="E66" s="70"/>
      <c r="F66" s="71">
        <v>3500</v>
      </c>
      <c r="G66" s="72" t="s">
        <v>849</v>
      </c>
      <c r="H66" s="72"/>
      <c r="I66" s="72"/>
      <c r="J66" s="72"/>
      <c r="K66" s="66">
        <f t="shared" si="2"/>
        <v>11000</v>
      </c>
      <c r="L66" s="73">
        <v>1</v>
      </c>
      <c r="M66" s="98">
        <v>11000</v>
      </c>
      <c r="N66" s="75" t="s">
        <v>783</v>
      </c>
      <c r="O66" s="99"/>
      <c r="P66" s="30"/>
    </row>
    <row r="67" spans="1:16" ht="18" x14ac:dyDescent="0.2">
      <c r="A67" s="69">
        <v>43118</v>
      </c>
      <c r="B67" s="66">
        <v>0</v>
      </c>
      <c r="C67" s="70" t="s">
        <v>67</v>
      </c>
      <c r="D67" s="70"/>
      <c r="E67" s="70"/>
      <c r="F67" s="71">
        <v>25100</v>
      </c>
      <c r="G67" s="72" t="s">
        <v>850</v>
      </c>
      <c r="H67" s="72"/>
      <c r="I67" s="72"/>
      <c r="J67" s="72"/>
      <c r="K67" s="66">
        <f t="shared" si="2"/>
        <v>11000</v>
      </c>
      <c r="L67" s="73">
        <v>1</v>
      </c>
      <c r="M67" s="98">
        <v>11000</v>
      </c>
      <c r="N67" s="75" t="s">
        <v>783</v>
      </c>
      <c r="O67" s="99"/>
      <c r="P67" s="30"/>
    </row>
    <row r="68" spans="1:16" ht="18" x14ac:dyDescent="0.2">
      <c r="A68" s="69">
        <v>43118</v>
      </c>
      <c r="B68" s="66">
        <v>0</v>
      </c>
      <c r="C68" s="70" t="s">
        <v>851</v>
      </c>
      <c r="D68" s="70"/>
      <c r="E68" s="70"/>
      <c r="F68" s="71">
        <v>24900</v>
      </c>
      <c r="G68" s="72" t="s">
        <v>852</v>
      </c>
      <c r="H68" s="72"/>
      <c r="I68" s="72"/>
      <c r="J68" s="72"/>
      <c r="K68" s="66">
        <f t="shared" si="2"/>
        <v>10500</v>
      </c>
      <c r="L68" s="73">
        <v>1</v>
      </c>
      <c r="M68" s="98">
        <v>10500</v>
      </c>
      <c r="N68" s="75" t="s">
        <v>783</v>
      </c>
      <c r="O68" s="99"/>
      <c r="P68" s="30"/>
    </row>
    <row r="69" spans="1:16" ht="18" x14ac:dyDescent="0.2">
      <c r="A69" s="69">
        <v>43121</v>
      </c>
      <c r="B69" s="66">
        <v>0</v>
      </c>
      <c r="C69" s="70" t="s">
        <v>77</v>
      </c>
      <c r="D69" s="70"/>
      <c r="E69" s="70"/>
      <c r="F69" s="71">
        <v>20000</v>
      </c>
      <c r="G69" s="72" t="s">
        <v>852</v>
      </c>
      <c r="H69" s="72"/>
      <c r="I69" s="72"/>
      <c r="J69" s="72"/>
      <c r="K69" s="66">
        <f t="shared" si="2"/>
        <v>14000</v>
      </c>
      <c r="L69" s="73">
        <v>1</v>
      </c>
      <c r="M69" s="98">
        <v>14000</v>
      </c>
      <c r="N69" s="75" t="s">
        <v>783</v>
      </c>
      <c r="O69" s="99"/>
      <c r="P69" s="30"/>
    </row>
    <row r="70" spans="1:16" ht="18" x14ac:dyDescent="0.2">
      <c r="A70" s="69">
        <v>43145</v>
      </c>
      <c r="B70" s="66">
        <v>0</v>
      </c>
      <c r="C70" s="70" t="s">
        <v>207</v>
      </c>
      <c r="D70" s="70"/>
      <c r="E70" s="70"/>
      <c r="F70" s="71">
        <v>18000</v>
      </c>
      <c r="G70" s="72" t="s">
        <v>853</v>
      </c>
      <c r="H70" s="72"/>
      <c r="I70" s="72"/>
      <c r="J70" s="72"/>
      <c r="K70" s="66">
        <f t="shared" si="2"/>
        <v>15000</v>
      </c>
      <c r="L70" s="73">
        <v>1</v>
      </c>
      <c r="M70" s="98">
        <v>15000</v>
      </c>
      <c r="N70" s="75" t="s">
        <v>783</v>
      </c>
      <c r="O70" s="99"/>
      <c r="P70" s="30"/>
    </row>
    <row r="71" spans="1:16" ht="18" x14ac:dyDescent="0.2">
      <c r="A71" s="69">
        <v>43158</v>
      </c>
      <c r="B71" s="66">
        <v>0</v>
      </c>
      <c r="C71" s="70" t="s">
        <v>289</v>
      </c>
      <c r="D71" s="70"/>
      <c r="E71" s="70"/>
      <c r="F71" s="71">
        <v>30000</v>
      </c>
      <c r="G71" s="72" t="s">
        <v>854</v>
      </c>
      <c r="H71" s="72"/>
      <c r="I71" s="72"/>
      <c r="J71" s="72"/>
      <c r="K71" s="66">
        <f t="shared" si="2"/>
        <v>6900</v>
      </c>
      <c r="L71" s="73">
        <v>1</v>
      </c>
      <c r="M71" s="98">
        <v>6900</v>
      </c>
      <c r="N71" s="75" t="s">
        <v>783</v>
      </c>
      <c r="O71" s="99"/>
      <c r="P71" s="30"/>
    </row>
    <row r="72" spans="1:16" ht="18" x14ac:dyDescent="0.25">
      <c r="A72" s="69">
        <v>43171</v>
      </c>
      <c r="B72" s="66">
        <v>0</v>
      </c>
      <c r="C72" s="70" t="s">
        <v>376</v>
      </c>
      <c r="D72" s="70"/>
      <c r="E72" s="70"/>
      <c r="F72" s="71">
        <v>20000</v>
      </c>
      <c r="G72" s="72" t="s">
        <v>855</v>
      </c>
      <c r="H72" s="72"/>
      <c r="I72" s="72"/>
      <c r="J72" s="72"/>
      <c r="K72" s="66">
        <f t="shared" si="2"/>
        <v>6500</v>
      </c>
      <c r="L72" s="73">
        <v>1</v>
      </c>
      <c r="M72" s="74">
        <v>6500</v>
      </c>
      <c r="N72" s="75" t="s">
        <v>783</v>
      </c>
      <c r="O72" s="99">
        <v>81400</v>
      </c>
      <c r="P72" s="30"/>
    </row>
    <row r="73" spans="1:16" ht="18" x14ac:dyDescent="0.2">
      <c r="A73" s="69">
        <v>43197</v>
      </c>
      <c r="B73" s="66">
        <v>0</v>
      </c>
      <c r="C73" s="70" t="s">
        <v>552</v>
      </c>
      <c r="D73" s="70"/>
      <c r="E73" s="70"/>
      <c r="F73" s="71">
        <v>30000</v>
      </c>
      <c r="G73" s="72" t="s">
        <v>856</v>
      </c>
      <c r="H73" s="72"/>
      <c r="I73" s="72"/>
      <c r="J73" s="72"/>
      <c r="K73" s="66">
        <f t="shared" si="2"/>
        <v>10000</v>
      </c>
      <c r="L73" s="73">
        <v>1</v>
      </c>
      <c r="M73" s="73">
        <v>10000</v>
      </c>
      <c r="N73" s="75" t="s">
        <v>783</v>
      </c>
      <c r="O73" s="100"/>
      <c r="P73" s="30"/>
    </row>
    <row r="74" spans="1:16" ht="18" x14ac:dyDescent="0.2">
      <c r="A74" s="65">
        <v>43215</v>
      </c>
      <c r="B74" s="66">
        <v>0</v>
      </c>
      <c r="C74" s="70" t="s">
        <v>857</v>
      </c>
      <c r="D74" s="70"/>
      <c r="E74" s="70"/>
      <c r="F74" s="66">
        <v>40000</v>
      </c>
      <c r="G74" s="72" t="s">
        <v>858</v>
      </c>
      <c r="H74" s="72"/>
      <c r="I74" s="72"/>
      <c r="J74" s="72"/>
      <c r="K74" s="66">
        <f t="shared" si="2"/>
        <v>11000</v>
      </c>
      <c r="L74" s="73">
        <v>1</v>
      </c>
      <c r="M74" s="73">
        <v>11000</v>
      </c>
      <c r="N74" s="75" t="s">
        <v>783</v>
      </c>
      <c r="O74" s="100"/>
      <c r="P74" s="30"/>
    </row>
    <row r="75" spans="1:16" ht="18" x14ac:dyDescent="0.2">
      <c r="A75" s="65">
        <v>43230</v>
      </c>
      <c r="B75" s="66">
        <v>0</v>
      </c>
      <c r="C75" s="70" t="s">
        <v>859</v>
      </c>
      <c r="D75" s="70"/>
      <c r="E75" s="70"/>
      <c r="F75" s="66">
        <v>20000</v>
      </c>
      <c r="G75" s="72" t="s">
        <v>860</v>
      </c>
      <c r="H75" s="72"/>
      <c r="I75" s="72"/>
      <c r="J75" s="72"/>
      <c r="K75" s="66">
        <f t="shared" si="2"/>
        <v>11000</v>
      </c>
      <c r="L75" s="73">
        <v>1</v>
      </c>
      <c r="M75" s="73">
        <v>11000</v>
      </c>
      <c r="N75" s="75" t="s">
        <v>783</v>
      </c>
      <c r="O75" s="100"/>
      <c r="P75" s="30"/>
    </row>
    <row r="76" spans="1:16" ht="18" x14ac:dyDescent="0.2">
      <c r="A76" s="65">
        <v>1</v>
      </c>
      <c r="B76" s="66">
        <v>0</v>
      </c>
      <c r="C76" s="67" t="s">
        <v>803</v>
      </c>
      <c r="D76" s="67"/>
      <c r="E76" s="67"/>
      <c r="F76" s="66">
        <v>0</v>
      </c>
      <c r="G76" s="72" t="s">
        <v>861</v>
      </c>
      <c r="H76" s="72"/>
      <c r="I76" s="72"/>
      <c r="J76" s="72"/>
      <c r="K76" s="66">
        <f t="shared" si="2"/>
        <v>11000</v>
      </c>
      <c r="L76" s="73">
        <v>1</v>
      </c>
      <c r="M76" s="73">
        <v>11000</v>
      </c>
      <c r="N76" s="75" t="s">
        <v>783</v>
      </c>
      <c r="O76" s="100"/>
      <c r="P76" s="30"/>
    </row>
    <row r="77" spans="1:16" ht="18" x14ac:dyDescent="0.2">
      <c r="A77" s="65">
        <v>1</v>
      </c>
      <c r="B77" s="66">
        <v>0</v>
      </c>
      <c r="C77" s="67" t="s">
        <v>803</v>
      </c>
      <c r="D77" s="67"/>
      <c r="E77" s="67"/>
      <c r="F77" s="66">
        <v>0</v>
      </c>
      <c r="G77" s="72" t="s">
        <v>862</v>
      </c>
      <c r="H77" s="72"/>
      <c r="I77" s="72"/>
      <c r="J77" s="72"/>
      <c r="K77" s="66">
        <f t="shared" si="2"/>
        <v>13000</v>
      </c>
      <c r="L77" s="73">
        <v>1</v>
      </c>
      <c r="M77" s="73">
        <v>13000</v>
      </c>
      <c r="N77" s="75" t="s">
        <v>783</v>
      </c>
      <c r="O77" s="100"/>
      <c r="P77" s="30"/>
    </row>
    <row r="78" spans="1:16" ht="18" x14ac:dyDescent="0.2">
      <c r="A78" s="65">
        <v>1</v>
      </c>
      <c r="B78" s="66">
        <v>0</v>
      </c>
      <c r="C78" s="67" t="s">
        <v>803</v>
      </c>
      <c r="D78" s="67"/>
      <c r="E78" s="67"/>
      <c r="F78" s="66">
        <v>0</v>
      </c>
      <c r="G78" s="72" t="s">
        <v>863</v>
      </c>
      <c r="H78" s="72"/>
      <c r="I78" s="72"/>
      <c r="J78" s="72"/>
      <c r="K78" s="66">
        <f t="shared" si="2"/>
        <v>6800</v>
      </c>
      <c r="L78" s="73">
        <v>1</v>
      </c>
      <c r="M78" s="73">
        <v>6800</v>
      </c>
      <c r="N78" s="75" t="s">
        <v>783</v>
      </c>
      <c r="O78" s="100"/>
      <c r="P78" s="30"/>
    </row>
    <row r="79" spans="1:16" ht="18" x14ac:dyDescent="0.2">
      <c r="A79" s="65">
        <v>1</v>
      </c>
      <c r="B79" s="66">
        <v>0</v>
      </c>
      <c r="C79" s="67" t="s">
        <v>803</v>
      </c>
      <c r="D79" s="67"/>
      <c r="E79" s="67"/>
      <c r="F79" s="66">
        <v>0</v>
      </c>
      <c r="G79" s="72" t="s">
        <v>864</v>
      </c>
      <c r="H79" s="72"/>
      <c r="I79" s="72"/>
      <c r="J79" s="72"/>
      <c r="K79" s="66">
        <f t="shared" si="2"/>
        <v>600</v>
      </c>
      <c r="L79" s="73">
        <v>1</v>
      </c>
      <c r="M79" s="73">
        <v>600</v>
      </c>
      <c r="N79" s="75" t="s">
        <v>783</v>
      </c>
      <c r="O79" s="100">
        <v>63400</v>
      </c>
      <c r="P79" s="30"/>
    </row>
    <row r="80" spans="1:16" ht="18" x14ac:dyDescent="0.2">
      <c r="A80" s="65">
        <v>1</v>
      </c>
      <c r="B80" s="66">
        <v>0</v>
      </c>
      <c r="C80" s="67" t="s">
        <v>803</v>
      </c>
      <c r="D80" s="67"/>
      <c r="E80" s="67"/>
      <c r="F80" s="66">
        <v>0</v>
      </c>
      <c r="G80" s="72" t="s">
        <v>865</v>
      </c>
      <c r="H80" s="72"/>
      <c r="I80" s="72"/>
      <c r="J80" s="72"/>
      <c r="K80" s="66">
        <f t="shared" si="2"/>
        <v>6500</v>
      </c>
      <c r="L80" s="73">
        <v>1</v>
      </c>
      <c r="M80" s="73">
        <v>6500</v>
      </c>
      <c r="N80" s="101" t="s">
        <v>783</v>
      </c>
      <c r="O80" s="102"/>
      <c r="P80" s="30"/>
    </row>
    <row r="81" spans="1:16" ht="18" x14ac:dyDescent="0.2">
      <c r="A81" s="65">
        <v>1</v>
      </c>
      <c r="B81" s="66">
        <v>0</v>
      </c>
      <c r="C81" s="67" t="s">
        <v>803</v>
      </c>
      <c r="D81" s="67"/>
      <c r="E81" s="67"/>
      <c r="F81" s="66">
        <v>0</v>
      </c>
      <c r="G81" s="72" t="s">
        <v>866</v>
      </c>
      <c r="H81" s="72"/>
      <c r="I81" s="72"/>
      <c r="J81" s="72"/>
      <c r="K81" s="66">
        <f t="shared" si="2"/>
        <v>12500</v>
      </c>
      <c r="L81" s="73">
        <v>1</v>
      </c>
      <c r="M81" s="73">
        <v>12500</v>
      </c>
      <c r="N81" s="101" t="s">
        <v>783</v>
      </c>
      <c r="O81" s="102"/>
      <c r="P81" s="30"/>
    </row>
    <row r="82" spans="1:16" ht="18" x14ac:dyDescent="0.2">
      <c r="A82" s="65">
        <v>1</v>
      </c>
      <c r="B82" s="66">
        <v>0</v>
      </c>
      <c r="C82" s="67" t="s">
        <v>803</v>
      </c>
      <c r="D82" s="67"/>
      <c r="E82" s="67"/>
      <c r="F82" s="66">
        <v>0</v>
      </c>
      <c r="G82" s="72" t="s">
        <v>867</v>
      </c>
      <c r="H82" s="72"/>
      <c r="I82" s="72"/>
      <c r="J82" s="72"/>
      <c r="K82" s="66">
        <f t="shared" si="2"/>
        <v>11300</v>
      </c>
      <c r="L82" s="73">
        <v>1</v>
      </c>
      <c r="M82" s="73">
        <v>11300</v>
      </c>
      <c r="N82" s="101" t="s">
        <v>783</v>
      </c>
      <c r="O82" s="102"/>
      <c r="P82" s="30"/>
    </row>
    <row r="83" spans="1:16" ht="18" x14ac:dyDescent="0.2">
      <c r="A83" s="65">
        <v>1</v>
      </c>
      <c r="B83" s="66">
        <v>0</v>
      </c>
      <c r="C83" s="67" t="s">
        <v>803</v>
      </c>
      <c r="D83" s="67"/>
      <c r="E83" s="67"/>
      <c r="F83" s="66">
        <v>0</v>
      </c>
      <c r="G83" s="72" t="s">
        <v>868</v>
      </c>
      <c r="H83" s="72"/>
      <c r="I83" s="72"/>
      <c r="J83" s="72"/>
      <c r="K83" s="66">
        <f t="shared" si="2"/>
        <v>26000</v>
      </c>
      <c r="L83" s="73">
        <v>2</v>
      </c>
      <c r="M83" s="73">
        <v>13000</v>
      </c>
      <c r="N83" s="101" t="s">
        <v>783</v>
      </c>
      <c r="O83" s="102"/>
      <c r="P83" s="30"/>
    </row>
    <row r="84" spans="1:16" ht="18" x14ac:dyDescent="0.2">
      <c r="A84" s="65">
        <v>1</v>
      </c>
      <c r="B84" s="66">
        <v>0</v>
      </c>
      <c r="C84" s="67" t="s">
        <v>803</v>
      </c>
      <c r="D84" s="67"/>
      <c r="E84" s="67"/>
      <c r="F84" s="66">
        <v>0</v>
      </c>
      <c r="G84" s="72" t="s">
        <v>869</v>
      </c>
      <c r="H84" s="72"/>
      <c r="I84" s="72"/>
      <c r="J84" s="72"/>
      <c r="K84" s="66">
        <f t="shared" si="2"/>
        <v>10000</v>
      </c>
      <c r="L84" s="73">
        <v>1</v>
      </c>
      <c r="M84" s="73">
        <v>10000</v>
      </c>
      <c r="N84" s="101" t="s">
        <v>783</v>
      </c>
      <c r="O84" s="102"/>
      <c r="P84" s="30"/>
    </row>
    <row r="85" spans="1:16" ht="18" x14ac:dyDescent="0.2">
      <c r="A85" s="65">
        <v>1</v>
      </c>
      <c r="B85" s="66">
        <v>0</v>
      </c>
      <c r="C85" s="67" t="s">
        <v>803</v>
      </c>
      <c r="D85" s="67"/>
      <c r="E85" s="67"/>
      <c r="F85" s="66">
        <v>0</v>
      </c>
      <c r="G85" s="72" t="s">
        <v>870</v>
      </c>
      <c r="H85" s="72"/>
      <c r="I85" s="72"/>
      <c r="J85" s="72"/>
      <c r="K85" s="66">
        <f t="shared" si="2"/>
        <v>10000</v>
      </c>
      <c r="L85" s="73">
        <v>1</v>
      </c>
      <c r="M85" s="73">
        <v>10000</v>
      </c>
      <c r="N85" s="101" t="s">
        <v>783</v>
      </c>
      <c r="O85" s="102"/>
      <c r="P85" s="30"/>
    </row>
    <row r="86" spans="1:16" ht="18" x14ac:dyDescent="0.2">
      <c r="A86" s="65">
        <v>1</v>
      </c>
      <c r="B86" s="66">
        <v>0</v>
      </c>
      <c r="C86" s="67" t="s">
        <v>803</v>
      </c>
      <c r="D86" s="67"/>
      <c r="E86" s="67"/>
      <c r="F86" s="66">
        <v>0</v>
      </c>
      <c r="G86" s="72" t="s">
        <v>871</v>
      </c>
      <c r="H86" s="72"/>
      <c r="I86" s="72"/>
      <c r="J86" s="72"/>
      <c r="K86" s="66">
        <f t="shared" si="2"/>
        <v>6500</v>
      </c>
      <c r="L86" s="73">
        <v>1</v>
      </c>
      <c r="M86" s="73">
        <v>6500</v>
      </c>
      <c r="N86" s="75" t="s">
        <v>827</v>
      </c>
      <c r="O86" s="102"/>
      <c r="P86" s="30"/>
    </row>
    <row r="87" spans="1:16" ht="18" x14ac:dyDescent="0.2">
      <c r="A87" s="65">
        <v>1</v>
      </c>
      <c r="B87" s="66">
        <v>0</v>
      </c>
      <c r="C87" s="67" t="s">
        <v>803</v>
      </c>
      <c r="D87" s="67"/>
      <c r="E87" s="67"/>
      <c r="F87" s="66">
        <v>0</v>
      </c>
      <c r="G87" s="72" t="s">
        <v>872</v>
      </c>
      <c r="H87" s="72"/>
      <c r="I87" s="72"/>
      <c r="J87" s="72"/>
      <c r="K87" s="66">
        <f t="shared" si="2"/>
        <v>6500</v>
      </c>
      <c r="L87" s="73">
        <v>1</v>
      </c>
      <c r="M87" s="73">
        <v>6500</v>
      </c>
      <c r="N87" s="101" t="s">
        <v>783</v>
      </c>
      <c r="O87" s="102"/>
      <c r="P87" s="30"/>
    </row>
    <row r="88" spans="1:16" ht="18" x14ac:dyDescent="0.2">
      <c r="A88" s="65">
        <v>1</v>
      </c>
      <c r="B88" s="66">
        <v>0</v>
      </c>
      <c r="C88" s="67" t="s">
        <v>803</v>
      </c>
      <c r="D88" s="67"/>
      <c r="E88" s="67"/>
      <c r="F88" s="66">
        <v>0</v>
      </c>
      <c r="G88" s="72" t="s">
        <v>873</v>
      </c>
      <c r="H88" s="72"/>
      <c r="I88" s="72"/>
      <c r="J88" s="72"/>
      <c r="K88" s="66">
        <f t="shared" si="2"/>
        <v>11000</v>
      </c>
      <c r="L88" s="73">
        <v>1</v>
      </c>
      <c r="M88" s="73">
        <v>11000</v>
      </c>
      <c r="N88" s="101" t="s">
        <v>783</v>
      </c>
      <c r="O88" s="102"/>
      <c r="P88" s="30"/>
    </row>
    <row r="89" spans="1:16" ht="18" x14ac:dyDescent="0.2">
      <c r="A89" s="65">
        <v>1</v>
      </c>
      <c r="B89" s="66">
        <v>0</v>
      </c>
      <c r="C89" s="67" t="s">
        <v>803</v>
      </c>
      <c r="D89" s="67"/>
      <c r="E89" s="67"/>
      <c r="F89" s="66">
        <v>0</v>
      </c>
      <c r="G89" s="72" t="s">
        <v>874</v>
      </c>
      <c r="H89" s="72"/>
      <c r="I89" s="72"/>
      <c r="J89" s="72"/>
      <c r="K89" s="66">
        <f t="shared" si="2"/>
        <v>12500</v>
      </c>
      <c r="L89" s="73">
        <v>1</v>
      </c>
      <c r="M89" s="73">
        <v>12500</v>
      </c>
      <c r="N89" s="101" t="s">
        <v>783</v>
      </c>
      <c r="O89" s="102"/>
      <c r="P89" s="30"/>
    </row>
    <row r="90" spans="1:16" ht="18" x14ac:dyDescent="0.2">
      <c r="A90" s="65">
        <v>1</v>
      </c>
      <c r="B90" s="66">
        <v>0</v>
      </c>
      <c r="C90" s="67" t="s">
        <v>803</v>
      </c>
      <c r="D90" s="67"/>
      <c r="E90" s="67"/>
      <c r="F90" s="66">
        <v>0</v>
      </c>
      <c r="G90" s="72" t="s">
        <v>875</v>
      </c>
      <c r="H90" s="72"/>
      <c r="I90" s="72"/>
      <c r="J90" s="72"/>
      <c r="K90" s="66">
        <f t="shared" si="2"/>
        <v>11500</v>
      </c>
      <c r="L90" s="73">
        <v>1</v>
      </c>
      <c r="M90" s="73">
        <v>11500</v>
      </c>
      <c r="N90" s="101" t="s">
        <v>783</v>
      </c>
      <c r="O90" s="102">
        <f>SUM(K80:K90)</f>
        <v>124300</v>
      </c>
      <c r="P90" s="30"/>
    </row>
    <row r="91" spans="1:16" ht="20.25" x14ac:dyDescent="0.2">
      <c r="A91" s="65">
        <v>1</v>
      </c>
      <c r="B91" s="66">
        <v>0</v>
      </c>
      <c r="C91" s="67" t="s">
        <v>803</v>
      </c>
      <c r="D91" s="67"/>
      <c r="E91" s="67"/>
      <c r="F91" s="66">
        <v>0</v>
      </c>
      <c r="G91" s="72" t="s">
        <v>876</v>
      </c>
      <c r="H91" s="72"/>
      <c r="I91" s="72"/>
      <c r="J91" s="72"/>
      <c r="K91" s="66">
        <f t="shared" si="2"/>
        <v>11500</v>
      </c>
      <c r="L91" s="66">
        <v>1</v>
      </c>
      <c r="M91" s="66">
        <v>11500</v>
      </c>
      <c r="N91" s="75" t="s">
        <v>827</v>
      </c>
      <c r="O91" s="103"/>
      <c r="P91" s="30"/>
    </row>
    <row r="92" spans="1:16" ht="20.25" x14ac:dyDescent="0.2">
      <c r="A92" s="65">
        <v>1</v>
      </c>
      <c r="B92" s="66">
        <v>0</v>
      </c>
      <c r="C92" s="67" t="s">
        <v>803</v>
      </c>
      <c r="D92" s="67"/>
      <c r="E92" s="67"/>
      <c r="F92" s="66">
        <v>0</v>
      </c>
      <c r="G92" s="72" t="s">
        <v>877</v>
      </c>
      <c r="H92" s="72"/>
      <c r="I92" s="72"/>
      <c r="J92" s="72"/>
      <c r="K92" s="66">
        <f t="shared" si="2"/>
        <v>10500</v>
      </c>
      <c r="L92" s="66">
        <v>1</v>
      </c>
      <c r="M92" s="66">
        <v>10500</v>
      </c>
      <c r="N92" s="101" t="s">
        <v>783</v>
      </c>
      <c r="O92" s="104">
        <v>45000</v>
      </c>
      <c r="P92" s="30"/>
    </row>
    <row r="93" spans="1:16" ht="18" x14ac:dyDescent="0.2">
      <c r="A93" s="65">
        <v>1</v>
      </c>
      <c r="B93" s="66">
        <v>0</v>
      </c>
      <c r="C93" s="67" t="s">
        <v>803</v>
      </c>
      <c r="D93" s="67"/>
      <c r="E93" s="67"/>
      <c r="F93" s="66">
        <v>0</v>
      </c>
      <c r="G93" s="72" t="s">
        <v>878</v>
      </c>
      <c r="H93" s="72"/>
      <c r="I93" s="72"/>
      <c r="J93" s="72"/>
      <c r="K93" s="66">
        <f t="shared" si="2"/>
        <v>11000</v>
      </c>
      <c r="L93" s="66">
        <v>1</v>
      </c>
      <c r="M93" s="66">
        <v>11000</v>
      </c>
      <c r="N93" s="101" t="s">
        <v>783</v>
      </c>
      <c r="O93" s="30"/>
      <c r="P93" s="30"/>
    </row>
    <row r="94" spans="1:16" ht="18" x14ac:dyDescent="0.2">
      <c r="A94" s="65">
        <v>1</v>
      </c>
      <c r="B94" s="66">
        <v>0</v>
      </c>
      <c r="C94" s="67" t="s">
        <v>803</v>
      </c>
      <c r="D94" s="67"/>
      <c r="E94" s="67"/>
      <c r="F94" s="66">
        <v>0</v>
      </c>
      <c r="G94" s="72" t="s">
        <v>879</v>
      </c>
      <c r="H94" s="72"/>
      <c r="I94" s="72"/>
      <c r="J94" s="72"/>
      <c r="K94" s="66">
        <f t="shared" si="2"/>
        <v>12000</v>
      </c>
      <c r="L94" s="66">
        <v>1</v>
      </c>
      <c r="M94" s="66">
        <v>12000</v>
      </c>
      <c r="N94" s="101" t="s">
        <v>783</v>
      </c>
      <c r="O94" s="30"/>
      <c r="P94" s="30"/>
    </row>
    <row r="95" spans="1:16" ht="18" x14ac:dyDescent="0.2">
      <c r="A95" s="65">
        <v>1</v>
      </c>
      <c r="B95" s="66">
        <v>0</v>
      </c>
      <c r="C95" s="67" t="s">
        <v>803</v>
      </c>
      <c r="D95" s="67"/>
      <c r="E95" s="67"/>
      <c r="F95" s="66">
        <v>0</v>
      </c>
      <c r="G95" s="67" t="s">
        <v>803</v>
      </c>
      <c r="H95" s="67"/>
      <c r="I95" s="67"/>
      <c r="J95" s="67"/>
      <c r="K95" s="66">
        <f t="shared" si="2"/>
        <v>0</v>
      </c>
      <c r="L95" s="66">
        <v>0</v>
      </c>
      <c r="M95" s="66">
        <v>0</v>
      </c>
      <c r="P95" s="30"/>
    </row>
    <row r="96" spans="1:16" ht="18" x14ac:dyDescent="0.2">
      <c r="A96" s="65">
        <v>1</v>
      </c>
      <c r="B96" s="66">
        <v>0</v>
      </c>
      <c r="C96" s="67" t="s">
        <v>803</v>
      </c>
      <c r="D96" s="67"/>
      <c r="E96" s="67"/>
      <c r="F96" s="66">
        <v>0</v>
      </c>
      <c r="G96" s="67" t="s">
        <v>803</v>
      </c>
      <c r="H96" s="67"/>
      <c r="I96" s="67"/>
      <c r="J96" s="67"/>
      <c r="K96" s="66">
        <f t="shared" si="2"/>
        <v>0</v>
      </c>
      <c r="L96" s="66">
        <v>0</v>
      </c>
      <c r="M96" s="66">
        <v>0</v>
      </c>
      <c r="P96" s="30"/>
    </row>
    <row r="97" spans="1:16" ht="18" x14ac:dyDescent="0.2">
      <c r="A97" s="65">
        <v>1</v>
      </c>
      <c r="B97" s="66">
        <v>0</v>
      </c>
      <c r="C97" s="67" t="s">
        <v>803</v>
      </c>
      <c r="D97" s="67"/>
      <c r="E97" s="67"/>
      <c r="F97" s="66">
        <v>0</v>
      </c>
      <c r="G97" s="67" t="s">
        <v>803</v>
      </c>
      <c r="H97" s="67"/>
      <c r="I97" s="67"/>
      <c r="J97" s="67"/>
      <c r="K97" s="66">
        <f t="shared" si="2"/>
        <v>0</v>
      </c>
      <c r="L97" s="66">
        <v>0</v>
      </c>
      <c r="M97" s="66">
        <v>0</v>
      </c>
      <c r="P97" s="30"/>
    </row>
    <row r="98" spans="1:16" ht="18" x14ac:dyDescent="0.2">
      <c r="A98" s="93">
        <v>0</v>
      </c>
      <c r="B98" s="93"/>
      <c r="C98" s="93"/>
      <c r="D98" s="93"/>
      <c r="E98" s="93"/>
      <c r="F98" s="93"/>
      <c r="G98" s="93"/>
      <c r="H98" s="93"/>
      <c r="I98" s="93"/>
      <c r="J98" s="93"/>
      <c r="K98" s="93" t="s">
        <v>839</v>
      </c>
      <c r="L98" s="93"/>
      <c r="M98" s="93"/>
      <c r="P98" s="30"/>
    </row>
    <row r="99" spans="1:16" ht="18" x14ac:dyDescent="0.2">
      <c r="A99" s="93">
        <v>0</v>
      </c>
      <c r="B99" s="93"/>
      <c r="C99" s="93"/>
      <c r="D99" s="93"/>
      <c r="E99" s="93"/>
      <c r="F99" s="93"/>
      <c r="G99" s="93"/>
      <c r="H99" s="93"/>
      <c r="I99" s="93"/>
      <c r="J99" s="93"/>
      <c r="K99" s="93" t="s">
        <v>840</v>
      </c>
      <c r="L99" s="93"/>
      <c r="M99" s="93"/>
      <c r="P99" s="30"/>
    </row>
    <row r="100" spans="1:16" ht="18" x14ac:dyDescent="0.2">
      <c r="A100" s="94">
        <f>SUM(K65:K97)</f>
        <v>314100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 t="s">
        <v>738</v>
      </c>
      <c r="L100" s="94"/>
      <c r="M100" s="94"/>
      <c r="P100" s="30"/>
    </row>
    <row r="101" spans="1:16" ht="18" x14ac:dyDescent="0.2">
      <c r="A101" s="94">
        <f>SUM(F65:F97)</f>
        <v>281500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 t="s">
        <v>739</v>
      </c>
      <c r="L101" s="94"/>
      <c r="M101" s="94"/>
      <c r="P101" s="30"/>
    </row>
    <row r="102" spans="1:16" ht="18" x14ac:dyDescent="0.2">
      <c r="A102" s="94">
        <f>A100-A101-A98+A99</f>
        <v>32600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 t="s">
        <v>841</v>
      </c>
      <c r="L102" s="94"/>
      <c r="M102" s="94"/>
      <c r="P102" s="30"/>
    </row>
    <row r="103" spans="1:16" ht="18" x14ac:dyDescent="0.2">
      <c r="A103" s="63" t="s">
        <v>880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4">
        <f ca="1">NOW()</f>
        <v>43360.996471412036</v>
      </c>
      <c r="L103" s="64"/>
      <c r="M103" s="64"/>
      <c r="P103" s="30"/>
    </row>
    <row r="104" spans="1:16" ht="18" x14ac:dyDescent="0.2">
      <c r="A104" s="63" t="s">
        <v>881</v>
      </c>
      <c r="B104" s="63"/>
      <c r="C104" s="63"/>
      <c r="D104" s="63"/>
      <c r="E104" s="63"/>
      <c r="F104" s="63"/>
      <c r="G104" s="63" t="s">
        <v>882</v>
      </c>
      <c r="H104" s="63"/>
      <c r="I104" s="63"/>
      <c r="J104" s="63"/>
      <c r="K104" s="63"/>
      <c r="L104" s="63"/>
      <c r="M104" s="63"/>
      <c r="P104" s="30"/>
    </row>
    <row r="105" spans="1:16" ht="18" x14ac:dyDescent="0.2">
      <c r="A105" s="65" t="s">
        <v>775</v>
      </c>
      <c r="B105" s="66" t="s">
        <v>776</v>
      </c>
      <c r="C105" s="67" t="s">
        <v>777</v>
      </c>
      <c r="D105" s="67"/>
      <c r="E105" s="67"/>
      <c r="F105" s="66" t="s">
        <v>778</v>
      </c>
      <c r="G105" s="67" t="s">
        <v>777</v>
      </c>
      <c r="H105" s="67"/>
      <c r="I105" s="67"/>
      <c r="J105" s="67"/>
      <c r="K105" s="66" t="s">
        <v>779</v>
      </c>
      <c r="L105" s="66" t="s">
        <v>780</v>
      </c>
      <c r="M105" s="66" t="s">
        <v>778</v>
      </c>
      <c r="P105" s="30"/>
    </row>
    <row r="106" spans="1:16" ht="18" x14ac:dyDescent="0.2">
      <c r="A106" s="65">
        <v>1</v>
      </c>
      <c r="B106" s="66">
        <v>0</v>
      </c>
      <c r="C106" s="67" t="s">
        <v>803</v>
      </c>
      <c r="D106" s="67"/>
      <c r="E106" s="67"/>
      <c r="F106" s="66">
        <v>0</v>
      </c>
      <c r="G106" s="67" t="s">
        <v>883</v>
      </c>
      <c r="H106" s="67"/>
      <c r="I106" s="67"/>
      <c r="J106" s="67"/>
      <c r="K106" s="66">
        <f t="shared" ref="K106:K110" si="3">M106*L106</f>
        <v>25700</v>
      </c>
      <c r="L106" s="66">
        <v>1</v>
      </c>
      <c r="M106" s="66">
        <v>25700</v>
      </c>
      <c r="P106" s="30"/>
    </row>
    <row r="107" spans="1:16" ht="18" x14ac:dyDescent="0.2">
      <c r="A107" s="65">
        <v>1</v>
      </c>
      <c r="B107" s="66">
        <v>0</v>
      </c>
      <c r="C107" s="67" t="s">
        <v>803</v>
      </c>
      <c r="D107" s="67"/>
      <c r="E107" s="67"/>
      <c r="F107" s="66">
        <v>0</v>
      </c>
      <c r="G107" s="67" t="s">
        <v>884</v>
      </c>
      <c r="H107" s="67"/>
      <c r="I107" s="67"/>
      <c r="J107" s="67"/>
      <c r="K107" s="66">
        <f t="shared" si="3"/>
        <v>21658</v>
      </c>
      <c r="L107" s="66">
        <v>1</v>
      </c>
      <c r="M107" s="66">
        <v>21658</v>
      </c>
      <c r="P107" s="30"/>
    </row>
    <row r="108" spans="1:16" ht="18" x14ac:dyDescent="0.2">
      <c r="A108" s="65">
        <v>1</v>
      </c>
      <c r="B108" s="66">
        <v>0</v>
      </c>
      <c r="C108" s="67" t="s">
        <v>803</v>
      </c>
      <c r="D108" s="67"/>
      <c r="E108" s="67"/>
      <c r="F108" s="66">
        <v>0</v>
      </c>
      <c r="G108" s="67" t="s">
        <v>885</v>
      </c>
      <c r="H108" s="67"/>
      <c r="I108" s="67"/>
      <c r="J108" s="67"/>
      <c r="K108" s="66">
        <f t="shared" si="3"/>
        <v>3000</v>
      </c>
      <c r="L108" s="66">
        <v>1</v>
      </c>
      <c r="M108" s="66">
        <v>3000</v>
      </c>
      <c r="P108" s="30"/>
    </row>
    <row r="109" spans="1:16" ht="18" x14ac:dyDescent="0.2">
      <c r="A109" s="65">
        <v>1</v>
      </c>
      <c r="B109" s="66">
        <v>0</v>
      </c>
      <c r="C109" s="67" t="s">
        <v>803</v>
      </c>
      <c r="D109" s="67"/>
      <c r="E109" s="67"/>
      <c r="F109" s="66">
        <v>0</v>
      </c>
      <c r="G109" s="67" t="s">
        <v>803</v>
      </c>
      <c r="H109" s="67"/>
      <c r="I109" s="67"/>
      <c r="J109" s="67"/>
      <c r="K109" s="66">
        <f t="shared" si="3"/>
        <v>0</v>
      </c>
      <c r="L109" s="66">
        <v>0</v>
      </c>
      <c r="M109" s="66">
        <v>0</v>
      </c>
      <c r="P109" s="30"/>
    </row>
    <row r="110" spans="1:16" ht="18" x14ac:dyDescent="0.2">
      <c r="A110" s="65">
        <v>1</v>
      </c>
      <c r="B110" s="66">
        <v>0</v>
      </c>
      <c r="C110" s="67" t="s">
        <v>803</v>
      </c>
      <c r="D110" s="67"/>
      <c r="E110" s="67"/>
      <c r="F110" s="66">
        <v>0</v>
      </c>
      <c r="G110" s="67" t="s">
        <v>803</v>
      </c>
      <c r="H110" s="67"/>
      <c r="I110" s="67"/>
      <c r="J110" s="67"/>
      <c r="K110" s="66">
        <f t="shared" si="3"/>
        <v>0</v>
      </c>
      <c r="L110" s="66">
        <v>0</v>
      </c>
      <c r="M110" s="66">
        <v>0</v>
      </c>
      <c r="P110" s="30"/>
    </row>
    <row r="111" spans="1:16" ht="18" x14ac:dyDescent="0.2">
      <c r="A111" s="93">
        <v>0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 t="s">
        <v>839</v>
      </c>
      <c r="L111" s="93"/>
      <c r="M111" s="93"/>
      <c r="P111" s="30"/>
    </row>
    <row r="112" spans="1:16" ht="18" x14ac:dyDescent="0.2">
      <c r="A112" s="93">
        <v>0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 t="s">
        <v>840</v>
      </c>
      <c r="L112" s="93"/>
      <c r="M112" s="93"/>
      <c r="P112" s="30"/>
    </row>
    <row r="113" spans="1:16" ht="18" x14ac:dyDescent="0.2">
      <c r="A113" s="94">
        <f>SUM(K106:K110)</f>
        <v>50358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 t="s">
        <v>738</v>
      </c>
      <c r="L113" s="94"/>
      <c r="M113" s="94"/>
      <c r="P113" s="30"/>
    </row>
    <row r="114" spans="1:16" ht="18" x14ac:dyDescent="0.2">
      <c r="A114" s="94">
        <f>SUM(F106:F110)</f>
        <v>0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 t="s">
        <v>739</v>
      </c>
      <c r="L114" s="94"/>
      <c r="M114" s="94"/>
      <c r="P114" s="30"/>
    </row>
    <row r="115" spans="1:16" ht="18" x14ac:dyDescent="0.2">
      <c r="A115" s="94">
        <f>A113-A114-A111+A112</f>
        <v>50358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 t="s">
        <v>841</v>
      </c>
      <c r="L115" s="94"/>
      <c r="M115" s="94"/>
      <c r="P115" s="30"/>
    </row>
    <row r="116" spans="1:16" ht="18" x14ac:dyDescent="0.2">
      <c r="A116" s="95" t="e">
        <f ca="1">[2]!tafket(A115,"جنية","قرش")</f>
        <v>#NAME?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95" t="s">
        <v>842</v>
      </c>
      <c r="L116" s="96"/>
      <c r="M116" s="97"/>
      <c r="P116" s="30"/>
    </row>
    <row r="117" spans="1:16" ht="18" x14ac:dyDescent="0.2">
      <c r="A117" s="95" t="e">
        <f ca="1">[2]!Module2.English(A115)</f>
        <v>#NAME?</v>
      </c>
      <c r="B117" s="96"/>
      <c r="C117" s="96"/>
      <c r="D117" s="96"/>
      <c r="E117" s="96"/>
      <c r="F117" s="96"/>
      <c r="G117" s="96"/>
      <c r="H117" s="96"/>
      <c r="I117" s="96"/>
      <c r="J117" s="97"/>
      <c r="K117" s="95" t="s">
        <v>843</v>
      </c>
      <c r="L117" s="96"/>
      <c r="M117" s="97"/>
      <c r="P117" s="30"/>
    </row>
    <row r="118" spans="1:16" ht="18" x14ac:dyDescent="0.2">
      <c r="A118" s="63" t="s">
        <v>886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4">
        <f ca="1">NOW()</f>
        <v>43360.996471412036</v>
      </c>
      <c r="L118" s="64"/>
      <c r="M118" s="64"/>
      <c r="P118" s="30"/>
    </row>
    <row r="119" spans="1:16" ht="18" x14ac:dyDescent="0.2">
      <c r="A119" s="63" t="s">
        <v>887</v>
      </c>
      <c r="B119" s="63"/>
      <c r="C119" s="63"/>
      <c r="D119" s="63"/>
      <c r="E119" s="63"/>
      <c r="F119" s="63"/>
      <c r="G119" s="63" t="s">
        <v>774</v>
      </c>
      <c r="H119" s="63"/>
      <c r="I119" s="63"/>
      <c r="J119" s="63"/>
      <c r="K119" s="63"/>
      <c r="L119" s="63"/>
      <c r="M119" s="63"/>
      <c r="P119" s="30"/>
    </row>
    <row r="120" spans="1:16" ht="18" x14ac:dyDescent="0.2">
      <c r="A120" s="65" t="s">
        <v>775</v>
      </c>
      <c r="B120" s="66" t="s">
        <v>776</v>
      </c>
      <c r="C120" s="67" t="s">
        <v>777</v>
      </c>
      <c r="D120" s="67"/>
      <c r="E120" s="67"/>
      <c r="F120" s="66" t="s">
        <v>778</v>
      </c>
      <c r="G120" s="67" t="s">
        <v>777</v>
      </c>
      <c r="H120" s="67"/>
      <c r="I120" s="67"/>
      <c r="J120" s="67"/>
      <c r="K120" s="66" t="s">
        <v>779</v>
      </c>
      <c r="L120" s="66" t="s">
        <v>780</v>
      </c>
      <c r="M120" s="66" t="s">
        <v>778</v>
      </c>
      <c r="P120" s="30"/>
    </row>
    <row r="121" spans="1:16" ht="18" x14ac:dyDescent="0.2">
      <c r="A121" s="69">
        <v>43135</v>
      </c>
      <c r="B121" s="66">
        <v>0</v>
      </c>
      <c r="C121" s="67" t="s">
        <v>888</v>
      </c>
      <c r="D121" s="67"/>
      <c r="E121" s="67"/>
      <c r="F121" s="66">
        <v>37000</v>
      </c>
      <c r="G121" s="67" t="s">
        <v>889</v>
      </c>
      <c r="H121" s="67"/>
      <c r="I121" s="67"/>
      <c r="J121" s="67"/>
      <c r="K121" s="66">
        <f t="shared" ref="K121:K128" si="4">M121*L121</f>
        <v>13800</v>
      </c>
      <c r="L121" s="66">
        <v>1</v>
      </c>
      <c r="M121" s="66">
        <v>13800</v>
      </c>
      <c r="P121" s="30"/>
    </row>
    <row r="122" spans="1:16" ht="18" x14ac:dyDescent="0.2">
      <c r="A122" s="69">
        <v>43152</v>
      </c>
      <c r="B122" s="66">
        <v>0</v>
      </c>
      <c r="C122" s="67" t="s">
        <v>890</v>
      </c>
      <c r="D122" s="67"/>
      <c r="E122" s="67"/>
      <c r="F122" s="66">
        <v>36630</v>
      </c>
      <c r="G122" s="67" t="s">
        <v>891</v>
      </c>
      <c r="H122" s="67"/>
      <c r="I122" s="67"/>
      <c r="J122" s="67"/>
      <c r="K122" s="66">
        <f t="shared" si="4"/>
        <v>15800</v>
      </c>
      <c r="L122" s="66">
        <v>1</v>
      </c>
      <c r="M122" s="66">
        <v>15800</v>
      </c>
      <c r="P122" s="30"/>
    </row>
    <row r="123" spans="1:16" ht="18" x14ac:dyDescent="0.2">
      <c r="A123" s="69">
        <v>43152</v>
      </c>
      <c r="B123" s="66">
        <v>0</v>
      </c>
      <c r="C123" s="67" t="s">
        <v>892</v>
      </c>
      <c r="D123" s="67"/>
      <c r="E123" s="67"/>
      <c r="F123" s="66">
        <v>370</v>
      </c>
      <c r="G123" s="67" t="s">
        <v>893</v>
      </c>
      <c r="H123" s="67"/>
      <c r="I123" s="67"/>
      <c r="J123" s="67"/>
      <c r="K123" s="66">
        <f t="shared" si="4"/>
        <v>15700</v>
      </c>
      <c r="L123" s="66">
        <v>1</v>
      </c>
      <c r="M123" s="66">
        <v>15700</v>
      </c>
      <c r="P123" s="30"/>
    </row>
    <row r="124" spans="1:16" ht="18" x14ac:dyDescent="0.2">
      <c r="A124" s="65">
        <v>1</v>
      </c>
      <c r="B124" s="66">
        <v>0</v>
      </c>
      <c r="C124" s="67" t="s">
        <v>803</v>
      </c>
      <c r="D124" s="67"/>
      <c r="E124" s="67"/>
      <c r="F124" s="66">
        <v>0</v>
      </c>
      <c r="G124" s="67" t="s">
        <v>894</v>
      </c>
      <c r="H124" s="67"/>
      <c r="I124" s="67"/>
      <c r="J124" s="67"/>
      <c r="K124" s="66">
        <f t="shared" si="4"/>
        <v>15700</v>
      </c>
      <c r="L124" s="66">
        <v>1</v>
      </c>
      <c r="M124" s="66">
        <v>15700</v>
      </c>
      <c r="P124" s="30"/>
    </row>
    <row r="125" spans="1:16" ht="18" x14ac:dyDescent="0.2">
      <c r="A125" s="65">
        <v>1</v>
      </c>
      <c r="B125" s="66">
        <v>0</v>
      </c>
      <c r="C125" s="67" t="s">
        <v>803</v>
      </c>
      <c r="D125" s="67"/>
      <c r="E125" s="67"/>
      <c r="F125" s="66">
        <v>0</v>
      </c>
      <c r="G125" s="67" t="s">
        <v>895</v>
      </c>
      <c r="H125" s="67"/>
      <c r="I125" s="67"/>
      <c r="J125" s="67"/>
      <c r="K125" s="66">
        <f t="shared" si="4"/>
        <v>13000</v>
      </c>
      <c r="L125" s="66">
        <v>1</v>
      </c>
      <c r="M125" s="66">
        <v>13000</v>
      </c>
      <c r="P125" s="30"/>
    </row>
    <row r="126" spans="1:16" ht="18" x14ac:dyDescent="0.2">
      <c r="A126" s="65">
        <v>1</v>
      </c>
      <c r="B126" s="66">
        <v>0</v>
      </c>
      <c r="C126" s="67" t="s">
        <v>803</v>
      </c>
      <c r="D126" s="67"/>
      <c r="E126" s="67"/>
      <c r="F126" s="66">
        <v>0</v>
      </c>
      <c r="G126" s="67" t="s">
        <v>896</v>
      </c>
      <c r="H126" s="67"/>
      <c r="I126" s="67"/>
      <c r="J126" s="67"/>
      <c r="K126" s="66">
        <f t="shared" si="4"/>
        <v>6800</v>
      </c>
      <c r="L126" s="66">
        <v>1</v>
      </c>
      <c r="M126" s="66">
        <v>6800</v>
      </c>
      <c r="P126" s="30"/>
    </row>
    <row r="127" spans="1:16" ht="18" x14ac:dyDescent="0.2">
      <c r="A127" s="65">
        <v>1</v>
      </c>
      <c r="B127" s="66">
        <v>0</v>
      </c>
      <c r="C127" s="67" t="s">
        <v>803</v>
      </c>
      <c r="D127" s="67"/>
      <c r="E127" s="67"/>
      <c r="F127" s="66">
        <v>0</v>
      </c>
      <c r="G127" s="67" t="s">
        <v>803</v>
      </c>
      <c r="H127" s="67"/>
      <c r="I127" s="67"/>
      <c r="J127" s="67"/>
      <c r="K127" s="66">
        <f t="shared" si="4"/>
        <v>0</v>
      </c>
      <c r="L127" s="66">
        <v>0</v>
      </c>
      <c r="M127" s="66">
        <v>0</v>
      </c>
      <c r="P127" s="30"/>
    </row>
    <row r="128" spans="1:16" ht="18" x14ac:dyDescent="0.2">
      <c r="A128" s="65">
        <v>1</v>
      </c>
      <c r="B128" s="66">
        <v>0</v>
      </c>
      <c r="C128" s="67" t="s">
        <v>803</v>
      </c>
      <c r="D128" s="67"/>
      <c r="E128" s="67"/>
      <c r="F128" s="66">
        <v>0</v>
      </c>
      <c r="G128" s="67" t="s">
        <v>803</v>
      </c>
      <c r="H128" s="67"/>
      <c r="I128" s="67"/>
      <c r="J128" s="67"/>
      <c r="K128" s="66">
        <f t="shared" si="4"/>
        <v>0</v>
      </c>
      <c r="L128" s="66">
        <v>0</v>
      </c>
      <c r="M128" s="66">
        <v>0</v>
      </c>
      <c r="P128" s="30"/>
    </row>
    <row r="129" spans="1:16" ht="18" x14ac:dyDescent="0.2">
      <c r="A129" s="93">
        <v>0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 t="s">
        <v>839</v>
      </c>
      <c r="L129" s="93"/>
      <c r="M129" s="93"/>
      <c r="P129" s="30"/>
    </row>
    <row r="130" spans="1:16" ht="18" x14ac:dyDescent="0.2">
      <c r="A130" s="93">
        <v>0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 t="s">
        <v>840</v>
      </c>
      <c r="L130" s="93"/>
      <c r="M130" s="93"/>
      <c r="P130" s="30"/>
    </row>
    <row r="131" spans="1:16" ht="18" x14ac:dyDescent="0.2">
      <c r="A131" s="94">
        <f>SUM(K121:K128)</f>
        <v>80800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 t="s">
        <v>738</v>
      </c>
      <c r="L131" s="94"/>
      <c r="M131" s="94"/>
      <c r="P131" s="30"/>
    </row>
    <row r="132" spans="1:16" ht="18" x14ac:dyDescent="0.2">
      <c r="A132" s="94">
        <f>SUM(F121:F128)</f>
        <v>74000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 t="s">
        <v>739</v>
      </c>
      <c r="L132" s="94"/>
      <c r="M132" s="94"/>
      <c r="P132" s="30"/>
    </row>
    <row r="133" spans="1:16" ht="18" x14ac:dyDescent="0.2">
      <c r="A133" s="94">
        <f>A131-A132-A129+A130</f>
        <v>6800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 t="s">
        <v>841</v>
      </c>
      <c r="L133" s="94"/>
      <c r="M133" s="94"/>
      <c r="P133" s="30"/>
    </row>
    <row r="134" spans="1:16" ht="18" x14ac:dyDescent="0.2">
      <c r="A134" s="95" t="e">
        <f ca="1">[2]!tafket(A133,"جنية","قرش")</f>
        <v>#NAME?</v>
      </c>
      <c r="B134" s="96"/>
      <c r="C134" s="96"/>
      <c r="D134" s="96"/>
      <c r="E134" s="96"/>
      <c r="F134" s="96"/>
      <c r="G134" s="96"/>
      <c r="H134" s="96"/>
      <c r="I134" s="96"/>
      <c r="J134" s="97"/>
      <c r="K134" s="95" t="s">
        <v>842</v>
      </c>
      <c r="L134" s="96"/>
      <c r="M134" s="97"/>
      <c r="P134" s="30"/>
    </row>
    <row r="135" spans="1:16" ht="18" x14ac:dyDescent="0.2">
      <c r="A135" s="95" t="e">
        <f ca="1">[2]!Module2.English(A133)</f>
        <v>#NAME?</v>
      </c>
      <c r="B135" s="96"/>
      <c r="C135" s="96"/>
      <c r="D135" s="96"/>
      <c r="E135" s="96"/>
      <c r="F135" s="96"/>
      <c r="G135" s="96"/>
      <c r="H135" s="96"/>
      <c r="I135" s="96"/>
      <c r="J135" s="97"/>
      <c r="K135" s="95" t="s">
        <v>843</v>
      </c>
      <c r="L135" s="96"/>
      <c r="M135" s="97"/>
      <c r="P135" s="30"/>
    </row>
    <row r="136" spans="1:16" ht="18" x14ac:dyDescent="0.2">
      <c r="A136" s="63" t="s">
        <v>897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4">
        <f ca="1">NOW()</f>
        <v>43360.996471412036</v>
      </c>
      <c r="L136" s="64"/>
      <c r="M136" s="64"/>
      <c r="P136" s="30"/>
    </row>
    <row r="137" spans="1:16" ht="18" x14ac:dyDescent="0.2">
      <c r="A137" s="63" t="s">
        <v>898</v>
      </c>
      <c r="B137" s="63"/>
      <c r="C137" s="63"/>
      <c r="D137" s="63"/>
      <c r="E137" s="63"/>
      <c r="F137" s="63"/>
      <c r="G137" s="63" t="s">
        <v>899</v>
      </c>
      <c r="H137" s="63"/>
      <c r="I137" s="63"/>
      <c r="J137" s="63"/>
      <c r="K137" s="63"/>
      <c r="L137" s="63"/>
      <c r="M137" s="63"/>
      <c r="P137" s="30"/>
    </row>
    <row r="138" spans="1:16" ht="18" x14ac:dyDescent="0.2">
      <c r="A138" s="65" t="s">
        <v>775</v>
      </c>
      <c r="B138" s="66" t="s">
        <v>776</v>
      </c>
      <c r="C138" s="67" t="s">
        <v>777</v>
      </c>
      <c r="D138" s="67"/>
      <c r="E138" s="67"/>
      <c r="F138" s="66" t="s">
        <v>778</v>
      </c>
      <c r="G138" s="67" t="s">
        <v>777</v>
      </c>
      <c r="H138" s="67"/>
      <c r="I138" s="67"/>
      <c r="J138" s="67"/>
      <c r="K138" s="66" t="s">
        <v>779</v>
      </c>
      <c r="L138" s="66" t="s">
        <v>780</v>
      </c>
      <c r="M138" s="66" t="s">
        <v>778</v>
      </c>
      <c r="P138" s="30"/>
    </row>
    <row r="139" spans="1:16" ht="18" x14ac:dyDescent="0.2">
      <c r="A139" s="105">
        <v>43066</v>
      </c>
      <c r="B139" s="66">
        <v>0</v>
      </c>
      <c r="C139" s="72" t="s">
        <v>888</v>
      </c>
      <c r="D139" s="72"/>
      <c r="E139" s="72"/>
      <c r="F139" s="73">
        <v>50000</v>
      </c>
      <c r="G139" s="72" t="s">
        <v>900</v>
      </c>
      <c r="H139" s="72"/>
      <c r="I139" s="72"/>
      <c r="J139" s="72"/>
      <c r="K139" s="66">
        <f t="shared" ref="K139:K145" si="5">M139*L139</f>
        <v>102346.48</v>
      </c>
      <c r="L139" s="66">
        <v>1</v>
      </c>
      <c r="M139" s="73">
        <v>102346.48</v>
      </c>
      <c r="P139" s="30"/>
    </row>
    <row r="140" spans="1:16" ht="18" x14ac:dyDescent="0.2">
      <c r="A140" s="106">
        <v>43083</v>
      </c>
      <c r="B140" s="66">
        <v>0</v>
      </c>
      <c r="C140" s="72" t="s">
        <v>890</v>
      </c>
      <c r="D140" s="72"/>
      <c r="E140" s="72"/>
      <c r="F140" s="73">
        <v>30000</v>
      </c>
      <c r="G140" s="67" t="s">
        <v>803</v>
      </c>
      <c r="H140" s="67"/>
      <c r="I140" s="67"/>
      <c r="J140" s="67"/>
      <c r="K140" s="66">
        <f t="shared" si="5"/>
        <v>0</v>
      </c>
      <c r="L140" s="66">
        <v>0</v>
      </c>
      <c r="M140" s="66">
        <v>0</v>
      </c>
      <c r="P140" s="30"/>
    </row>
    <row r="141" spans="1:16" ht="18" x14ac:dyDescent="0.2">
      <c r="A141" s="106">
        <v>43089</v>
      </c>
      <c r="B141" s="66">
        <v>0</v>
      </c>
      <c r="C141" s="72" t="s">
        <v>901</v>
      </c>
      <c r="D141" s="72"/>
      <c r="E141" s="72"/>
      <c r="F141" s="73">
        <v>14583</v>
      </c>
      <c r="G141" s="67" t="s">
        <v>803</v>
      </c>
      <c r="H141" s="67"/>
      <c r="I141" s="67"/>
      <c r="J141" s="67"/>
      <c r="K141" s="66">
        <f t="shared" si="5"/>
        <v>0</v>
      </c>
      <c r="L141" s="66">
        <v>0</v>
      </c>
      <c r="M141" s="66">
        <v>0</v>
      </c>
      <c r="P141" s="30"/>
    </row>
    <row r="142" spans="1:16" ht="18" x14ac:dyDescent="0.2">
      <c r="A142" s="106">
        <v>43099</v>
      </c>
      <c r="B142" s="66">
        <v>0</v>
      </c>
      <c r="C142" s="72" t="s">
        <v>902</v>
      </c>
      <c r="D142" s="72"/>
      <c r="E142" s="72"/>
      <c r="F142" s="73">
        <v>550</v>
      </c>
      <c r="G142" s="67" t="s">
        <v>803</v>
      </c>
      <c r="H142" s="67"/>
      <c r="I142" s="67"/>
      <c r="J142" s="67"/>
      <c r="K142" s="66">
        <f t="shared" si="5"/>
        <v>0</v>
      </c>
      <c r="L142" s="66">
        <v>0</v>
      </c>
      <c r="M142" s="66">
        <v>0</v>
      </c>
      <c r="P142" s="30"/>
    </row>
    <row r="143" spans="1:16" ht="18" x14ac:dyDescent="0.2">
      <c r="A143" s="106">
        <v>43099</v>
      </c>
      <c r="B143" s="66">
        <v>0</v>
      </c>
      <c r="C143" s="72" t="s">
        <v>903</v>
      </c>
      <c r="D143" s="72"/>
      <c r="E143" s="72"/>
      <c r="F143" s="73">
        <v>7213.48</v>
      </c>
      <c r="G143" s="67" t="s">
        <v>803</v>
      </c>
      <c r="H143" s="67"/>
      <c r="I143" s="67"/>
      <c r="J143" s="67"/>
      <c r="K143" s="66">
        <f t="shared" si="5"/>
        <v>0</v>
      </c>
      <c r="L143" s="66">
        <v>0</v>
      </c>
      <c r="M143" s="66">
        <v>0</v>
      </c>
      <c r="P143" s="30"/>
    </row>
    <row r="144" spans="1:16" ht="18" x14ac:dyDescent="0.2">
      <c r="A144" s="65">
        <v>1</v>
      </c>
      <c r="B144" s="66">
        <v>0</v>
      </c>
      <c r="C144" s="67" t="s">
        <v>803</v>
      </c>
      <c r="D144" s="67"/>
      <c r="E144" s="67"/>
      <c r="F144" s="66">
        <v>0</v>
      </c>
      <c r="G144" s="67" t="s">
        <v>803</v>
      </c>
      <c r="H144" s="67"/>
      <c r="I144" s="67"/>
      <c r="J144" s="67"/>
      <c r="K144" s="66">
        <f t="shared" si="5"/>
        <v>0</v>
      </c>
      <c r="L144" s="66">
        <v>0</v>
      </c>
      <c r="M144" s="66">
        <v>0</v>
      </c>
      <c r="P144" s="30"/>
    </row>
    <row r="145" spans="1:16" ht="18" x14ac:dyDescent="0.2">
      <c r="A145" s="65">
        <v>1</v>
      </c>
      <c r="B145" s="66">
        <v>0</v>
      </c>
      <c r="C145" s="67" t="s">
        <v>803</v>
      </c>
      <c r="D145" s="67"/>
      <c r="E145" s="67"/>
      <c r="F145" s="66">
        <v>0</v>
      </c>
      <c r="G145" s="67" t="s">
        <v>803</v>
      </c>
      <c r="H145" s="67"/>
      <c r="I145" s="67"/>
      <c r="J145" s="67"/>
      <c r="K145" s="66">
        <f t="shared" si="5"/>
        <v>0</v>
      </c>
      <c r="L145" s="66">
        <v>0</v>
      </c>
      <c r="M145" s="66">
        <v>0</v>
      </c>
      <c r="P145" s="30"/>
    </row>
    <row r="146" spans="1:16" ht="18" x14ac:dyDescent="0.2">
      <c r="A146" s="93">
        <v>0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 t="s">
        <v>839</v>
      </c>
      <c r="L146" s="93"/>
      <c r="M146" s="93"/>
      <c r="P146" s="30"/>
    </row>
    <row r="147" spans="1:16" ht="18" x14ac:dyDescent="0.2">
      <c r="A147" s="93">
        <v>0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 t="s">
        <v>840</v>
      </c>
      <c r="L147" s="93"/>
      <c r="M147" s="93"/>
      <c r="P147" s="30"/>
    </row>
    <row r="148" spans="1:16" ht="18" x14ac:dyDescent="0.2">
      <c r="A148" s="94">
        <f>SUM(K139:K145)</f>
        <v>102346.48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 t="s">
        <v>738</v>
      </c>
      <c r="L148" s="94"/>
      <c r="M148" s="94"/>
      <c r="P148" s="30"/>
    </row>
    <row r="149" spans="1:16" ht="18" x14ac:dyDescent="0.2">
      <c r="A149" s="94">
        <f>SUM(F139:F145)</f>
        <v>102346.48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 t="s">
        <v>739</v>
      </c>
      <c r="L149" s="94"/>
      <c r="M149" s="94"/>
      <c r="P149" s="30"/>
    </row>
    <row r="150" spans="1:16" ht="18" x14ac:dyDescent="0.2">
      <c r="A150" s="94">
        <f>A148-A149-A146+A147</f>
        <v>0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 t="s">
        <v>841</v>
      </c>
      <c r="L150" s="94"/>
      <c r="M150" s="94"/>
      <c r="P150" s="30"/>
    </row>
    <row r="151" spans="1:16" ht="18" x14ac:dyDescent="0.2">
      <c r="A151" s="95" t="e">
        <f ca="1">[2]!tafket(A150,"جنية","قرش")</f>
        <v>#NAME?</v>
      </c>
      <c r="B151" s="96"/>
      <c r="C151" s="96"/>
      <c r="D151" s="96"/>
      <c r="E151" s="96"/>
      <c r="F151" s="96"/>
      <c r="G151" s="96"/>
      <c r="H151" s="96"/>
      <c r="I151" s="96"/>
      <c r="J151" s="97"/>
      <c r="K151" s="95" t="s">
        <v>842</v>
      </c>
      <c r="L151" s="96"/>
      <c r="M151" s="97"/>
      <c r="P151" s="30"/>
    </row>
    <row r="152" spans="1:16" ht="18" x14ac:dyDescent="0.2">
      <c r="A152" s="95" t="e">
        <f ca="1">[2]!Module2.English(A150)</f>
        <v>#NAME?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95" t="s">
        <v>843</v>
      </c>
      <c r="L152" s="96"/>
      <c r="M152" s="97"/>
      <c r="P152" s="30"/>
    </row>
    <row r="153" spans="1:16" ht="18" x14ac:dyDescent="0.2">
      <c r="A153" s="63" t="s">
        <v>904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4">
        <f ca="1">NOW()</f>
        <v>43360.996471412036</v>
      </c>
      <c r="L153" s="64"/>
      <c r="M153" s="64"/>
      <c r="P153" s="30"/>
    </row>
    <row r="154" spans="1:16" ht="18" x14ac:dyDescent="0.2">
      <c r="A154" s="63" t="s">
        <v>905</v>
      </c>
      <c r="B154" s="63"/>
      <c r="C154" s="63"/>
      <c r="D154" s="63"/>
      <c r="E154" s="63"/>
      <c r="F154" s="63"/>
      <c r="G154" s="63" t="s">
        <v>906</v>
      </c>
      <c r="H154" s="63"/>
      <c r="I154" s="63"/>
      <c r="J154" s="63"/>
      <c r="K154" s="63"/>
      <c r="L154" s="63"/>
      <c r="M154" s="63"/>
      <c r="P154" s="30"/>
    </row>
    <row r="155" spans="1:16" ht="18" x14ac:dyDescent="0.2">
      <c r="A155" s="65" t="s">
        <v>775</v>
      </c>
      <c r="B155" s="66" t="s">
        <v>776</v>
      </c>
      <c r="C155" s="67" t="s">
        <v>777</v>
      </c>
      <c r="D155" s="67"/>
      <c r="E155" s="67"/>
      <c r="F155" s="66" t="s">
        <v>778</v>
      </c>
      <c r="G155" s="67" t="s">
        <v>777</v>
      </c>
      <c r="H155" s="67"/>
      <c r="I155" s="67"/>
      <c r="J155" s="67"/>
      <c r="K155" s="66" t="s">
        <v>779</v>
      </c>
      <c r="L155" s="66" t="s">
        <v>780</v>
      </c>
      <c r="M155" s="66" t="s">
        <v>778</v>
      </c>
      <c r="P155" s="30"/>
    </row>
    <row r="156" spans="1:16" ht="18" x14ac:dyDescent="0.2">
      <c r="A156" s="69">
        <v>43136</v>
      </c>
      <c r="B156" s="66">
        <v>0</v>
      </c>
      <c r="C156" s="107" t="s">
        <v>149</v>
      </c>
      <c r="D156" s="107"/>
      <c r="E156" s="107"/>
      <c r="F156" s="66">
        <v>20000</v>
      </c>
      <c r="G156" s="67" t="s">
        <v>907</v>
      </c>
      <c r="H156" s="67"/>
      <c r="I156" s="67"/>
      <c r="J156" s="67"/>
      <c r="K156" s="66">
        <f t="shared" ref="K156:K159" si="6">M156*L156</f>
        <v>12000</v>
      </c>
      <c r="L156" s="66">
        <v>1</v>
      </c>
      <c r="M156" s="66">
        <v>12000</v>
      </c>
      <c r="P156" s="30"/>
    </row>
    <row r="157" spans="1:16" ht="18" x14ac:dyDescent="0.2">
      <c r="A157" s="69">
        <v>43156</v>
      </c>
      <c r="B157" s="66">
        <v>0</v>
      </c>
      <c r="C157" s="70" t="s">
        <v>270</v>
      </c>
      <c r="D157" s="70"/>
      <c r="E157" s="70"/>
      <c r="F157" s="66">
        <v>10000</v>
      </c>
      <c r="G157" s="67" t="s">
        <v>908</v>
      </c>
      <c r="H157" s="67"/>
      <c r="I157" s="67"/>
      <c r="J157" s="67"/>
      <c r="K157" s="66">
        <f t="shared" si="6"/>
        <v>18000</v>
      </c>
      <c r="L157" s="66">
        <v>1</v>
      </c>
      <c r="M157" s="66">
        <v>18000</v>
      </c>
      <c r="P157" s="30"/>
    </row>
    <row r="158" spans="1:16" ht="18" x14ac:dyDescent="0.2">
      <c r="A158" s="65">
        <v>1</v>
      </c>
      <c r="B158" s="66">
        <v>0</v>
      </c>
      <c r="C158" s="67" t="s">
        <v>803</v>
      </c>
      <c r="D158" s="67"/>
      <c r="E158" s="67"/>
      <c r="F158" s="66">
        <v>0</v>
      </c>
      <c r="G158" s="67" t="s">
        <v>803</v>
      </c>
      <c r="H158" s="67"/>
      <c r="I158" s="67"/>
      <c r="J158" s="67"/>
      <c r="K158" s="66">
        <f t="shared" si="6"/>
        <v>0</v>
      </c>
      <c r="L158" s="66">
        <v>0</v>
      </c>
      <c r="M158" s="66">
        <v>0</v>
      </c>
      <c r="P158" s="30"/>
    </row>
    <row r="159" spans="1:16" ht="18" x14ac:dyDescent="0.2">
      <c r="A159" s="65">
        <v>1</v>
      </c>
      <c r="B159" s="66">
        <v>0</v>
      </c>
      <c r="C159" s="67" t="s">
        <v>803</v>
      </c>
      <c r="D159" s="67"/>
      <c r="E159" s="67"/>
      <c r="F159" s="66">
        <v>0</v>
      </c>
      <c r="G159" s="67" t="s">
        <v>803</v>
      </c>
      <c r="H159" s="67"/>
      <c r="I159" s="67"/>
      <c r="J159" s="67"/>
      <c r="K159" s="66">
        <f t="shared" si="6"/>
        <v>0</v>
      </c>
      <c r="L159" s="66">
        <v>0</v>
      </c>
      <c r="M159" s="66">
        <v>0</v>
      </c>
      <c r="P159" s="30"/>
    </row>
    <row r="160" spans="1:16" ht="18" x14ac:dyDescent="0.2">
      <c r="A160" s="93">
        <v>0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 t="s">
        <v>839</v>
      </c>
      <c r="L160" s="93"/>
      <c r="M160" s="93"/>
      <c r="P160" s="30"/>
    </row>
    <row r="161" spans="1:16" ht="18" x14ac:dyDescent="0.2">
      <c r="A161" s="93">
        <v>0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 t="s">
        <v>840</v>
      </c>
      <c r="L161" s="93"/>
      <c r="M161" s="93"/>
      <c r="P161" s="30"/>
    </row>
    <row r="162" spans="1:16" ht="18" x14ac:dyDescent="0.2">
      <c r="A162" s="94">
        <f>SUM(K156:K159)</f>
        <v>30000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 t="s">
        <v>738</v>
      </c>
      <c r="L162" s="94"/>
      <c r="M162" s="94"/>
      <c r="P162" s="30"/>
    </row>
    <row r="163" spans="1:16" ht="18" x14ac:dyDescent="0.2">
      <c r="A163" s="94">
        <f>SUM(F156:F159)</f>
        <v>30000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 t="s">
        <v>739</v>
      </c>
      <c r="L163" s="94"/>
      <c r="M163" s="94"/>
      <c r="P163" s="30"/>
    </row>
    <row r="164" spans="1:16" ht="18" x14ac:dyDescent="0.2">
      <c r="A164" s="94">
        <f>A162-A163-A160+A161</f>
        <v>0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 t="s">
        <v>841</v>
      </c>
      <c r="L164" s="94"/>
      <c r="M164" s="94"/>
      <c r="P164" s="30"/>
    </row>
    <row r="165" spans="1:16" ht="18" x14ac:dyDescent="0.2">
      <c r="A165" s="95" t="e">
        <f ca="1">[2]!tafket(A164,"جنية","قرش")</f>
        <v>#NAME?</v>
      </c>
      <c r="B165" s="96"/>
      <c r="C165" s="96"/>
      <c r="D165" s="96"/>
      <c r="E165" s="96"/>
      <c r="F165" s="96"/>
      <c r="G165" s="96"/>
      <c r="H165" s="96"/>
      <c r="I165" s="96"/>
      <c r="J165" s="97"/>
      <c r="K165" s="95" t="s">
        <v>842</v>
      </c>
      <c r="L165" s="96"/>
      <c r="M165" s="97"/>
      <c r="P165" s="30"/>
    </row>
    <row r="166" spans="1:16" ht="18" x14ac:dyDescent="0.2">
      <c r="A166" s="95" t="e">
        <f ca="1">[2]!Module2.English(A164)</f>
        <v>#NAME?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95" t="s">
        <v>843</v>
      </c>
      <c r="L166" s="96"/>
      <c r="M166" s="97"/>
      <c r="P166" s="30"/>
    </row>
    <row r="167" spans="1:16" ht="18" x14ac:dyDescent="0.2">
      <c r="A167" s="63" t="s">
        <v>909</v>
      </c>
      <c r="B167" s="63"/>
      <c r="C167" s="63"/>
      <c r="D167" s="63"/>
      <c r="E167" s="63"/>
      <c r="F167" s="63"/>
      <c r="G167" s="63"/>
      <c r="H167" s="63"/>
      <c r="I167" s="63"/>
      <c r="J167" s="63"/>
      <c r="K167" s="64">
        <f ca="1">NOW()</f>
        <v>43360.996471412036</v>
      </c>
      <c r="L167" s="64"/>
      <c r="M167" s="64"/>
      <c r="P167" s="30"/>
    </row>
    <row r="168" spans="1:16" ht="18" x14ac:dyDescent="0.2">
      <c r="A168" s="63" t="s">
        <v>910</v>
      </c>
      <c r="B168" s="63"/>
      <c r="C168" s="63"/>
      <c r="D168" s="63"/>
      <c r="E168" s="63"/>
      <c r="F168" s="63"/>
      <c r="G168" s="63" t="s">
        <v>774</v>
      </c>
      <c r="H168" s="63"/>
      <c r="I168" s="63"/>
      <c r="J168" s="63"/>
      <c r="K168" s="63"/>
      <c r="L168" s="63"/>
      <c r="M168" s="63"/>
      <c r="P168" s="30"/>
    </row>
    <row r="169" spans="1:16" ht="18" x14ac:dyDescent="0.2">
      <c r="A169" s="65" t="s">
        <v>775</v>
      </c>
      <c r="B169" s="66" t="s">
        <v>776</v>
      </c>
      <c r="C169" s="67" t="s">
        <v>777</v>
      </c>
      <c r="D169" s="67"/>
      <c r="E169" s="67"/>
      <c r="F169" s="66" t="s">
        <v>778</v>
      </c>
      <c r="G169" s="67" t="s">
        <v>777</v>
      </c>
      <c r="H169" s="67"/>
      <c r="I169" s="67"/>
      <c r="J169" s="67"/>
      <c r="K169" s="66" t="s">
        <v>779</v>
      </c>
      <c r="L169" s="66" t="s">
        <v>780</v>
      </c>
      <c r="M169" s="66" t="s">
        <v>778</v>
      </c>
      <c r="P169" s="30"/>
    </row>
    <row r="170" spans="1:16" ht="18" x14ac:dyDescent="0.2">
      <c r="A170" s="69">
        <v>43145</v>
      </c>
      <c r="B170" s="66">
        <v>0</v>
      </c>
      <c r="C170" s="70" t="s">
        <v>911</v>
      </c>
      <c r="D170" s="70"/>
      <c r="E170" s="70"/>
      <c r="F170" s="66">
        <v>7000</v>
      </c>
      <c r="G170" s="67" t="s">
        <v>912</v>
      </c>
      <c r="H170" s="67"/>
      <c r="I170" s="67"/>
      <c r="J170" s="67"/>
      <c r="K170" s="66">
        <f t="shared" ref="K170:K176" si="7">M170*L170</f>
        <v>17000</v>
      </c>
      <c r="L170" s="66">
        <v>1</v>
      </c>
      <c r="M170" s="66">
        <v>17000</v>
      </c>
      <c r="P170" s="30"/>
    </row>
    <row r="171" spans="1:16" ht="18" x14ac:dyDescent="0.2">
      <c r="A171" s="69">
        <v>43150</v>
      </c>
      <c r="B171" s="66">
        <v>0</v>
      </c>
      <c r="C171" s="70" t="s">
        <v>913</v>
      </c>
      <c r="D171" s="70"/>
      <c r="E171" s="70"/>
      <c r="F171" s="66">
        <v>10000</v>
      </c>
      <c r="G171" s="67" t="s">
        <v>914</v>
      </c>
      <c r="H171" s="67"/>
      <c r="I171" s="67"/>
      <c r="J171" s="67"/>
      <c r="K171" s="66">
        <f t="shared" si="7"/>
        <v>2100</v>
      </c>
      <c r="L171" s="66">
        <v>3</v>
      </c>
      <c r="M171" s="66">
        <v>700</v>
      </c>
      <c r="P171" s="30"/>
    </row>
    <row r="172" spans="1:16" ht="18" x14ac:dyDescent="0.2">
      <c r="A172" s="65">
        <v>1</v>
      </c>
      <c r="B172" s="66">
        <v>0</v>
      </c>
      <c r="C172" s="67" t="s">
        <v>803</v>
      </c>
      <c r="D172" s="67"/>
      <c r="E172" s="67"/>
      <c r="F172" s="66">
        <v>0</v>
      </c>
      <c r="G172" s="67" t="s">
        <v>803</v>
      </c>
      <c r="H172" s="67"/>
      <c r="I172" s="67"/>
      <c r="J172" s="67"/>
      <c r="K172" s="66">
        <f t="shared" si="7"/>
        <v>0</v>
      </c>
      <c r="L172" s="66">
        <v>0</v>
      </c>
      <c r="M172" s="66">
        <v>0</v>
      </c>
      <c r="P172" s="30"/>
    </row>
    <row r="173" spans="1:16" ht="18" x14ac:dyDescent="0.2">
      <c r="A173" s="65">
        <v>1</v>
      </c>
      <c r="B173" s="66">
        <v>0</v>
      </c>
      <c r="C173" s="67" t="s">
        <v>803</v>
      </c>
      <c r="D173" s="67"/>
      <c r="E173" s="67"/>
      <c r="F173" s="66">
        <v>0</v>
      </c>
      <c r="G173" s="67" t="s">
        <v>803</v>
      </c>
      <c r="H173" s="67"/>
      <c r="I173" s="67"/>
      <c r="J173" s="67"/>
      <c r="K173" s="66">
        <f t="shared" si="7"/>
        <v>0</v>
      </c>
      <c r="L173" s="66">
        <v>0</v>
      </c>
      <c r="M173" s="66">
        <v>0</v>
      </c>
      <c r="P173" s="30"/>
    </row>
    <row r="174" spans="1:16" ht="18" x14ac:dyDescent="0.2">
      <c r="A174" s="65">
        <v>1</v>
      </c>
      <c r="B174" s="66">
        <v>0</v>
      </c>
      <c r="C174" s="67" t="s">
        <v>803</v>
      </c>
      <c r="D174" s="67"/>
      <c r="E174" s="67"/>
      <c r="F174" s="66">
        <v>0</v>
      </c>
      <c r="G174" s="67" t="s">
        <v>803</v>
      </c>
      <c r="H174" s="67"/>
      <c r="I174" s="67"/>
      <c r="J174" s="67"/>
      <c r="K174" s="66">
        <f t="shared" si="7"/>
        <v>0</v>
      </c>
      <c r="L174" s="66">
        <v>0</v>
      </c>
      <c r="M174" s="66">
        <v>0</v>
      </c>
      <c r="P174" s="30"/>
    </row>
    <row r="175" spans="1:16" ht="18" x14ac:dyDescent="0.2">
      <c r="A175" s="65">
        <v>1</v>
      </c>
      <c r="B175" s="66">
        <v>0</v>
      </c>
      <c r="C175" s="67" t="s">
        <v>803</v>
      </c>
      <c r="D175" s="67"/>
      <c r="E175" s="67"/>
      <c r="F175" s="66">
        <v>0</v>
      </c>
      <c r="G175" s="67" t="s">
        <v>803</v>
      </c>
      <c r="H175" s="67"/>
      <c r="I175" s="67"/>
      <c r="J175" s="67"/>
      <c r="K175" s="66">
        <f t="shared" si="7"/>
        <v>0</v>
      </c>
      <c r="L175" s="66">
        <v>0</v>
      </c>
      <c r="M175" s="66">
        <v>0</v>
      </c>
      <c r="P175" s="30"/>
    </row>
    <row r="176" spans="1:16" ht="18" x14ac:dyDescent="0.2">
      <c r="A176" s="65">
        <v>1</v>
      </c>
      <c r="B176" s="66">
        <v>0</v>
      </c>
      <c r="C176" s="67" t="s">
        <v>803</v>
      </c>
      <c r="D176" s="67"/>
      <c r="E176" s="67"/>
      <c r="F176" s="66">
        <v>0</v>
      </c>
      <c r="G176" s="67" t="s">
        <v>803</v>
      </c>
      <c r="H176" s="67"/>
      <c r="I176" s="67"/>
      <c r="J176" s="67"/>
      <c r="K176" s="66">
        <f t="shared" si="7"/>
        <v>0</v>
      </c>
      <c r="L176" s="66">
        <v>0</v>
      </c>
      <c r="M176" s="66">
        <v>0</v>
      </c>
      <c r="P176" s="30"/>
    </row>
    <row r="177" spans="1:16" ht="18" x14ac:dyDescent="0.2">
      <c r="A177" s="93">
        <v>0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 t="s">
        <v>839</v>
      </c>
      <c r="L177" s="93"/>
      <c r="M177" s="93"/>
      <c r="P177" s="30"/>
    </row>
    <row r="178" spans="1:16" ht="18" x14ac:dyDescent="0.2">
      <c r="A178" s="93">
        <v>0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 t="s">
        <v>840</v>
      </c>
      <c r="L178" s="93"/>
      <c r="M178" s="93"/>
      <c r="P178" s="30"/>
    </row>
    <row r="179" spans="1:16" ht="18" x14ac:dyDescent="0.2">
      <c r="A179" s="94">
        <f>SUM(K170:K176)</f>
        <v>19100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 t="s">
        <v>738</v>
      </c>
      <c r="L179" s="94"/>
      <c r="M179" s="94"/>
      <c r="P179" s="30"/>
    </row>
    <row r="180" spans="1:16" ht="18" x14ac:dyDescent="0.2">
      <c r="A180" s="94">
        <f>SUM(F170:F176)</f>
        <v>17000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 t="s">
        <v>739</v>
      </c>
      <c r="L180" s="94"/>
      <c r="M180" s="94"/>
      <c r="P180" s="30"/>
    </row>
    <row r="181" spans="1:16" ht="18" x14ac:dyDescent="0.2">
      <c r="A181" s="94">
        <f>A179-A180-A177+A178</f>
        <v>2100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 t="s">
        <v>915</v>
      </c>
      <c r="L181" s="94"/>
      <c r="M181" s="94"/>
      <c r="P181" s="30"/>
    </row>
    <row r="182" spans="1:16" ht="18" x14ac:dyDescent="0.2">
      <c r="A182" s="95" t="e">
        <f ca="1">[2]!tafket(A181,"جنية","قرش")</f>
        <v>#NAME?</v>
      </c>
      <c r="B182" s="96"/>
      <c r="C182" s="96"/>
      <c r="D182" s="96"/>
      <c r="E182" s="96"/>
      <c r="F182" s="96"/>
      <c r="G182" s="96"/>
      <c r="H182" s="96"/>
      <c r="I182" s="96"/>
      <c r="J182" s="97"/>
      <c r="K182" s="95" t="s">
        <v>842</v>
      </c>
      <c r="L182" s="96"/>
      <c r="M182" s="97"/>
      <c r="P182" s="30"/>
    </row>
    <row r="183" spans="1:16" ht="18" x14ac:dyDescent="0.2">
      <c r="A183" s="95" t="e">
        <f ca="1">[2]!Module2.English(A181)</f>
        <v>#NAME?</v>
      </c>
      <c r="B183" s="96"/>
      <c r="C183" s="96"/>
      <c r="D183" s="96"/>
      <c r="E183" s="96"/>
      <c r="F183" s="96"/>
      <c r="G183" s="96"/>
      <c r="H183" s="96"/>
      <c r="I183" s="96"/>
      <c r="J183" s="97"/>
      <c r="K183" s="95" t="s">
        <v>843</v>
      </c>
      <c r="L183" s="96"/>
      <c r="M183" s="97"/>
      <c r="P183" s="30"/>
    </row>
    <row r="184" spans="1:16" ht="18" x14ac:dyDescent="0.2">
      <c r="A184" s="63" t="s">
        <v>916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4">
        <f ca="1">NOW()</f>
        <v>43360.996471412036</v>
      </c>
      <c r="L184" s="64"/>
      <c r="M184" s="64"/>
      <c r="P184" s="30"/>
    </row>
    <row r="185" spans="1:16" ht="18" x14ac:dyDescent="0.2">
      <c r="A185" s="63" t="s">
        <v>917</v>
      </c>
      <c r="B185" s="63"/>
      <c r="C185" s="63"/>
      <c r="D185" s="63"/>
      <c r="E185" s="63"/>
      <c r="F185" s="63"/>
      <c r="G185" s="63" t="s">
        <v>774</v>
      </c>
      <c r="H185" s="63"/>
      <c r="I185" s="63"/>
      <c r="J185" s="63"/>
      <c r="K185" s="63"/>
      <c r="L185" s="63"/>
      <c r="M185" s="63"/>
      <c r="P185" s="30"/>
    </row>
    <row r="186" spans="1:16" ht="18" x14ac:dyDescent="0.2">
      <c r="A186" s="65" t="s">
        <v>775</v>
      </c>
      <c r="B186" s="66" t="s">
        <v>776</v>
      </c>
      <c r="C186" s="67" t="s">
        <v>777</v>
      </c>
      <c r="D186" s="67"/>
      <c r="E186" s="67"/>
      <c r="F186" s="66" t="s">
        <v>778</v>
      </c>
      <c r="G186" s="67" t="s">
        <v>777</v>
      </c>
      <c r="H186" s="67"/>
      <c r="I186" s="67"/>
      <c r="J186" s="67"/>
      <c r="K186" s="66" t="s">
        <v>779</v>
      </c>
      <c r="L186" s="66" t="s">
        <v>780</v>
      </c>
      <c r="M186" s="66" t="s">
        <v>778</v>
      </c>
      <c r="P186" s="30"/>
    </row>
    <row r="187" spans="1:16" ht="18" x14ac:dyDescent="0.2">
      <c r="A187" s="69">
        <v>43137</v>
      </c>
      <c r="B187" s="66">
        <v>0</v>
      </c>
      <c r="C187" s="70" t="s">
        <v>150</v>
      </c>
      <c r="D187" s="70"/>
      <c r="E187" s="70"/>
      <c r="F187" s="71">
        <v>9000</v>
      </c>
      <c r="G187" s="67" t="s">
        <v>918</v>
      </c>
      <c r="H187" s="67"/>
      <c r="I187" s="67"/>
      <c r="J187" s="67"/>
      <c r="K187" s="66">
        <f t="shared" ref="K187:K194" si="8">M187*L187</f>
        <v>10500</v>
      </c>
      <c r="L187" s="66">
        <v>1</v>
      </c>
      <c r="M187" s="66">
        <v>10500</v>
      </c>
      <c r="P187" s="30"/>
    </row>
    <row r="188" spans="1:16" ht="18" x14ac:dyDescent="0.2">
      <c r="A188" s="69">
        <v>43153</v>
      </c>
      <c r="B188" s="66">
        <v>0</v>
      </c>
      <c r="C188" s="70" t="s">
        <v>249</v>
      </c>
      <c r="D188" s="70"/>
      <c r="E188" s="70"/>
      <c r="F188" s="71">
        <v>1500</v>
      </c>
      <c r="G188" s="67" t="s">
        <v>919</v>
      </c>
      <c r="H188" s="67"/>
      <c r="I188" s="67"/>
      <c r="J188" s="67"/>
      <c r="K188" s="66">
        <f t="shared" si="8"/>
        <v>15000</v>
      </c>
      <c r="L188" s="66">
        <v>1</v>
      </c>
      <c r="M188" s="66">
        <v>15000</v>
      </c>
      <c r="P188" s="30"/>
    </row>
    <row r="189" spans="1:16" ht="18" x14ac:dyDescent="0.2">
      <c r="A189" s="65">
        <v>43198</v>
      </c>
      <c r="B189" s="66">
        <v>0</v>
      </c>
      <c r="C189" s="70" t="s">
        <v>920</v>
      </c>
      <c r="D189" s="70"/>
      <c r="E189" s="70"/>
      <c r="F189" s="71">
        <v>4800</v>
      </c>
      <c r="G189" s="67" t="s">
        <v>921</v>
      </c>
      <c r="H189" s="67"/>
      <c r="I189" s="67"/>
      <c r="J189" s="67"/>
      <c r="K189" s="66">
        <f t="shared" si="8"/>
        <v>0</v>
      </c>
      <c r="L189" s="66">
        <v>0</v>
      </c>
      <c r="M189" s="66">
        <v>0</v>
      </c>
      <c r="P189" s="30"/>
    </row>
    <row r="190" spans="1:16" ht="18" x14ac:dyDescent="0.2">
      <c r="A190" s="65">
        <v>43215</v>
      </c>
      <c r="B190" s="66">
        <v>0</v>
      </c>
      <c r="C190" s="70" t="s">
        <v>922</v>
      </c>
      <c r="D190" s="70"/>
      <c r="E190" s="70"/>
      <c r="F190" s="66">
        <v>4000</v>
      </c>
      <c r="G190" s="67" t="s">
        <v>803</v>
      </c>
      <c r="H190" s="67"/>
      <c r="I190" s="67"/>
      <c r="J190" s="67"/>
      <c r="K190" s="66">
        <f t="shared" si="8"/>
        <v>0</v>
      </c>
      <c r="L190" s="66">
        <v>0</v>
      </c>
      <c r="M190" s="66">
        <v>0</v>
      </c>
      <c r="P190" s="30"/>
    </row>
    <row r="191" spans="1:16" ht="18" x14ac:dyDescent="0.2">
      <c r="A191" s="65">
        <v>1</v>
      </c>
      <c r="B191" s="66">
        <v>0</v>
      </c>
      <c r="C191" s="67" t="s">
        <v>803</v>
      </c>
      <c r="D191" s="67"/>
      <c r="E191" s="67"/>
      <c r="F191" s="66">
        <v>0</v>
      </c>
      <c r="G191" s="67" t="s">
        <v>803</v>
      </c>
      <c r="H191" s="67"/>
      <c r="I191" s="67"/>
      <c r="J191" s="67"/>
      <c r="K191" s="66">
        <f t="shared" si="8"/>
        <v>0</v>
      </c>
      <c r="L191" s="66">
        <v>0</v>
      </c>
      <c r="M191" s="66">
        <v>0</v>
      </c>
      <c r="P191" s="30"/>
    </row>
    <row r="192" spans="1:16" ht="18" x14ac:dyDescent="0.2">
      <c r="A192" s="65">
        <v>1</v>
      </c>
      <c r="B192" s="66">
        <v>0</v>
      </c>
      <c r="C192" s="67" t="s">
        <v>803</v>
      </c>
      <c r="D192" s="67"/>
      <c r="E192" s="67"/>
      <c r="F192" s="66">
        <v>0</v>
      </c>
      <c r="G192" s="67" t="s">
        <v>803</v>
      </c>
      <c r="H192" s="67"/>
      <c r="I192" s="67"/>
      <c r="J192" s="67"/>
      <c r="K192" s="66">
        <f t="shared" si="8"/>
        <v>0</v>
      </c>
      <c r="L192" s="66">
        <v>0</v>
      </c>
      <c r="M192" s="66">
        <v>0</v>
      </c>
      <c r="P192" s="30"/>
    </row>
    <row r="193" spans="1:16" ht="18" x14ac:dyDescent="0.2">
      <c r="A193" s="65">
        <v>1</v>
      </c>
      <c r="B193" s="66">
        <v>0</v>
      </c>
      <c r="C193" s="89" t="s">
        <v>803</v>
      </c>
      <c r="D193" s="90"/>
      <c r="E193" s="91"/>
      <c r="F193" s="66">
        <v>0</v>
      </c>
      <c r="G193" s="89" t="s">
        <v>803</v>
      </c>
      <c r="H193" s="90"/>
      <c r="I193" s="90"/>
      <c r="J193" s="91"/>
      <c r="K193" s="66">
        <f t="shared" si="8"/>
        <v>0</v>
      </c>
      <c r="L193" s="66">
        <v>0</v>
      </c>
      <c r="M193" s="66">
        <v>0</v>
      </c>
      <c r="P193" s="30"/>
    </row>
    <row r="194" spans="1:16" ht="18" x14ac:dyDescent="0.2">
      <c r="A194" s="65">
        <v>1</v>
      </c>
      <c r="B194" s="66">
        <v>0</v>
      </c>
      <c r="C194" s="89" t="s">
        <v>803</v>
      </c>
      <c r="D194" s="90"/>
      <c r="E194" s="91"/>
      <c r="F194" s="66">
        <v>0</v>
      </c>
      <c r="G194" s="89" t="s">
        <v>803</v>
      </c>
      <c r="H194" s="90"/>
      <c r="I194" s="90"/>
      <c r="J194" s="91"/>
      <c r="K194" s="66">
        <f t="shared" si="8"/>
        <v>0</v>
      </c>
      <c r="L194" s="66">
        <v>0</v>
      </c>
      <c r="M194" s="66">
        <v>0</v>
      </c>
      <c r="P194" s="30"/>
    </row>
    <row r="195" spans="1:16" ht="18" x14ac:dyDescent="0.2">
      <c r="A195" s="93">
        <v>0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 t="s">
        <v>839</v>
      </c>
      <c r="L195" s="93"/>
      <c r="M195" s="93"/>
      <c r="P195" s="30"/>
    </row>
    <row r="196" spans="1:16" ht="18" x14ac:dyDescent="0.2">
      <c r="A196" s="93">
        <v>0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 t="s">
        <v>840</v>
      </c>
      <c r="L196" s="93"/>
      <c r="M196" s="93"/>
      <c r="P196" s="30"/>
    </row>
    <row r="197" spans="1:16" ht="18" x14ac:dyDescent="0.2">
      <c r="A197" s="94">
        <f>SUM(K187:K194)</f>
        <v>25500</v>
      </c>
      <c r="B197" s="94"/>
      <c r="C197" s="94"/>
      <c r="D197" s="94"/>
      <c r="E197" s="94"/>
      <c r="F197" s="94"/>
      <c r="G197" s="94"/>
      <c r="H197" s="94"/>
      <c r="I197" s="94"/>
      <c r="J197" s="94"/>
      <c r="K197" s="94" t="s">
        <v>738</v>
      </c>
      <c r="L197" s="94"/>
      <c r="M197" s="94"/>
      <c r="P197" s="30"/>
    </row>
    <row r="198" spans="1:16" ht="18" x14ac:dyDescent="0.2">
      <c r="A198" s="94">
        <f>SUM(F187:F194)</f>
        <v>19300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 t="s">
        <v>739</v>
      </c>
      <c r="L198" s="94"/>
      <c r="M198" s="94"/>
      <c r="P198" s="30"/>
    </row>
    <row r="199" spans="1:16" ht="18" x14ac:dyDescent="0.2">
      <c r="A199" s="94">
        <f>A197-A198-A195+A196</f>
        <v>6200</v>
      </c>
      <c r="B199" s="94"/>
      <c r="C199" s="94"/>
      <c r="D199" s="94"/>
      <c r="E199" s="94"/>
      <c r="F199" s="94"/>
      <c r="G199" s="94"/>
      <c r="H199" s="94"/>
      <c r="I199" s="94"/>
      <c r="J199" s="94"/>
      <c r="K199" s="94" t="s">
        <v>915</v>
      </c>
      <c r="L199" s="94"/>
      <c r="M199" s="94"/>
      <c r="P199" s="30"/>
    </row>
    <row r="200" spans="1:16" ht="18" x14ac:dyDescent="0.2">
      <c r="A200" s="95" t="e">
        <f ca="1">[2]!tafket(A199,"جنية","قرش")</f>
        <v>#NAME?</v>
      </c>
      <c r="B200" s="96"/>
      <c r="C200" s="96"/>
      <c r="D200" s="96"/>
      <c r="E200" s="96"/>
      <c r="F200" s="96"/>
      <c r="G200" s="96"/>
      <c r="H200" s="96"/>
      <c r="I200" s="96"/>
      <c r="J200" s="97"/>
      <c r="K200" s="95" t="s">
        <v>842</v>
      </c>
      <c r="L200" s="96"/>
      <c r="M200" s="97"/>
      <c r="P200" s="30"/>
    </row>
    <row r="201" spans="1:16" ht="18" x14ac:dyDescent="0.2">
      <c r="A201" s="95" t="e">
        <f ca="1">[2]!Module2.English(A199)</f>
        <v>#NAME?</v>
      </c>
      <c r="B201" s="96"/>
      <c r="C201" s="96"/>
      <c r="D201" s="96"/>
      <c r="E201" s="96"/>
      <c r="F201" s="96"/>
      <c r="G201" s="96"/>
      <c r="H201" s="96"/>
      <c r="I201" s="96"/>
      <c r="J201" s="97"/>
      <c r="K201" s="95" t="s">
        <v>843</v>
      </c>
      <c r="L201" s="96"/>
      <c r="M201" s="97"/>
      <c r="P201" s="30"/>
    </row>
    <row r="202" spans="1:16" ht="18" x14ac:dyDescent="0.2">
      <c r="A202" s="63" t="s">
        <v>923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4">
        <f ca="1">NOW()</f>
        <v>43360.996471412036</v>
      </c>
      <c r="L202" s="64"/>
      <c r="M202" s="64"/>
      <c r="P202" s="30"/>
    </row>
    <row r="203" spans="1:16" ht="18" x14ac:dyDescent="0.2">
      <c r="A203" s="63" t="s">
        <v>924</v>
      </c>
      <c r="B203" s="63"/>
      <c r="C203" s="63"/>
      <c r="D203" s="63"/>
      <c r="E203" s="63"/>
      <c r="F203" s="63"/>
      <c r="G203" s="63" t="s">
        <v>774</v>
      </c>
      <c r="H203" s="63"/>
      <c r="I203" s="63"/>
      <c r="J203" s="63"/>
      <c r="K203" s="63"/>
      <c r="L203" s="63"/>
      <c r="M203" s="63"/>
      <c r="P203" s="30"/>
    </row>
    <row r="204" spans="1:16" ht="18" x14ac:dyDescent="0.2">
      <c r="A204" s="65" t="s">
        <v>775</v>
      </c>
      <c r="B204" s="66" t="s">
        <v>776</v>
      </c>
      <c r="C204" s="67" t="s">
        <v>777</v>
      </c>
      <c r="D204" s="67"/>
      <c r="E204" s="67"/>
      <c r="F204" s="66" t="s">
        <v>778</v>
      </c>
      <c r="G204" s="67" t="s">
        <v>777</v>
      </c>
      <c r="H204" s="67"/>
      <c r="I204" s="67"/>
      <c r="J204" s="67"/>
      <c r="K204" s="66" t="s">
        <v>779</v>
      </c>
      <c r="L204" s="66" t="s">
        <v>780</v>
      </c>
      <c r="M204" s="66" t="s">
        <v>778</v>
      </c>
      <c r="P204" s="30"/>
    </row>
    <row r="205" spans="1:16" ht="18" x14ac:dyDescent="0.2">
      <c r="A205" s="69">
        <v>43124</v>
      </c>
      <c r="B205" s="66">
        <v>0</v>
      </c>
      <c r="C205" s="70" t="s">
        <v>91</v>
      </c>
      <c r="D205" s="70"/>
      <c r="E205" s="70"/>
      <c r="F205" s="71">
        <v>4000</v>
      </c>
      <c r="G205" s="67" t="s">
        <v>925</v>
      </c>
      <c r="H205" s="67"/>
      <c r="I205" s="67"/>
      <c r="J205" s="67"/>
      <c r="K205" s="66">
        <f t="shared" ref="K205:K208" si="9">M205*L205</f>
        <v>30000</v>
      </c>
      <c r="L205" s="66">
        <v>1</v>
      </c>
      <c r="M205" s="66">
        <v>30000</v>
      </c>
      <c r="P205" s="30"/>
    </row>
    <row r="206" spans="1:16" ht="18" x14ac:dyDescent="0.2">
      <c r="A206" s="69">
        <v>43137</v>
      </c>
      <c r="B206" s="66">
        <v>0</v>
      </c>
      <c r="C206" s="70" t="s">
        <v>151</v>
      </c>
      <c r="D206" s="70"/>
      <c r="E206" s="70"/>
      <c r="F206" s="71">
        <v>11000</v>
      </c>
      <c r="G206" s="67" t="s">
        <v>803</v>
      </c>
      <c r="H206" s="67"/>
      <c r="I206" s="67"/>
      <c r="J206" s="67"/>
      <c r="K206" s="66">
        <f t="shared" si="9"/>
        <v>0</v>
      </c>
      <c r="L206" s="66">
        <v>0</v>
      </c>
      <c r="M206" s="66">
        <v>0</v>
      </c>
      <c r="P206" s="30"/>
    </row>
    <row r="207" spans="1:16" ht="18" x14ac:dyDescent="0.2">
      <c r="A207" s="65">
        <v>1</v>
      </c>
      <c r="B207" s="66">
        <v>0</v>
      </c>
      <c r="C207" s="67" t="s">
        <v>803</v>
      </c>
      <c r="D207" s="67"/>
      <c r="E207" s="67"/>
      <c r="F207" s="66">
        <v>0</v>
      </c>
      <c r="G207" s="67" t="s">
        <v>803</v>
      </c>
      <c r="H207" s="67"/>
      <c r="I207" s="67"/>
      <c r="J207" s="67"/>
      <c r="K207" s="66">
        <f t="shared" si="9"/>
        <v>0</v>
      </c>
      <c r="L207" s="66">
        <v>0</v>
      </c>
      <c r="M207" s="66">
        <v>0</v>
      </c>
      <c r="P207" s="30"/>
    </row>
    <row r="208" spans="1:16" ht="18" x14ac:dyDescent="0.2">
      <c r="A208" s="65">
        <v>1</v>
      </c>
      <c r="B208" s="66">
        <v>0</v>
      </c>
      <c r="C208" s="67" t="s">
        <v>803</v>
      </c>
      <c r="D208" s="67"/>
      <c r="E208" s="67"/>
      <c r="F208" s="66">
        <v>0</v>
      </c>
      <c r="G208" s="67" t="s">
        <v>803</v>
      </c>
      <c r="H208" s="67"/>
      <c r="I208" s="67"/>
      <c r="J208" s="67"/>
      <c r="K208" s="66">
        <f t="shared" si="9"/>
        <v>0</v>
      </c>
      <c r="L208" s="66">
        <v>0</v>
      </c>
      <c r="M208" s="66">
        <v>0</v>
      </c>
      <c r="P208" s="30"/>
    </row>
    <row r="209" spans="1:16" ht="18" x14ac:dyDescent="0.2">
      <c r="A209" s="93">
        <v>0</v>
      </c>
      <c r="B209" s="93"/>
      <c r="C209" s="93"/>
      <c r="D209" s="93"/>
      <c r="E209" s="93"/>
      <c r="F209" s="93"/>
      <c r="G209" s="93"/>
      <c r="H209" s="93"/>
      <c r="I209" s="93"/>
      <c r="J209" s="93"/>
      <c r="K209" s="93" t="s">
        <v>839</v>
      </c>
      <c r="L209" s="93"/>
      <c r="M209" s="93"/>
      <c r="P209" s="30"/>
    </row>
    <row r="210" spans="1:16" ht="18" x14ac:dyDescent="0.2">
      <c r="A210" s="93">
        <v>0</v>
      </c>
      <c r="B210" s="93"/>
      <c r="C210" s="93"/>
      <c r="D210" s="93"/>
      <c r="E210" s="93"/>
      <c r="F210" s="93"/>
      <c r="G210" s="93"/>
      <c r="H210" s="93"/>
      <c r="I210" s="93"/>
      <c r="J210" s="93"/>
      <c r="K210" s="93" t="s">
        <v>840</v>
      </c>
      <c r="L210" s="93"/>
      <c r="M210" s="93"/>
      <c r="P210" s="30"/>
    </row>
    <row r="211" spans="1:16" ht="18" x14ac:dyDescent="0.2">
      <c r="A211" s="94">
        <f>SUM(K205:K208)</f>
        <v>30000</v>
      </c>
      <c r="B211" s="94"/>
      <c r="C211" s="94"/>
      <c r="D211" s="94"/>
      <c r="E211" s="94"/>
      <c r="F211" s="94"/>
      <c r="G211" s="94"/>
      <c r="H211" s="94"/>
      <c r="I211" s="94"/>
      <c r="J211" s="94"/>
      <c r="K211" s="94" t="s">
        <v>738</v>
      </c>
      <c r="L211" s="94"/>
      <c r="M211" s="94"/>
      <c r="P211" s="30"/>
    </row>
    <row r="212" spans="1:16" ht="18" x14ac:dyDescent="0.2">
      <c r="A212" s="94">
        <f>SUM(F205:F208)</f>
        <v>15000</v>
      </c>
      <c r="B212" s="94"/>
      <c r="C212" s="94"/>
      <c r="D212" s="94"/>
      <c r="E212" s="94"/>
      <c r="F212" s="94"/>
      <c r="G212" s="94"/>
      <c r="H212" s="94"/>
      <c r="I212" s="94"/>
      <c r="J212" s="94"/>
      <c r="K212" s="94" t="s">
        <v>739</v>
      </c>
      <c r="L212" s="94"/>
      <c r="M212" s="94"/>
      <c r="P212" s="30"/>
    </row>
    <row r="213" spans="1:16" ht="18" x14ac:dyDescent="0.2">
      <c r="A213" s="94">
        <f>A211-A212-A209+A210</f>
        <v>15000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4" t="s">
        <v>915</v>
      </c>
      <c r="L213" s="94"/>
      <c r="M213" s="94"/>
      <c r="P213" s="30"/>
    </row>
    <row r="214" spans="1:16" ht="18" x14ac:dyDescent="0.2">
      <c r="A214" s="95" t="e">
        <f ca="1">[2]!tafket(A213,"جنية","قرش")</f>
        <v>#NAME?</v>
      </c>
      <c r="B214" s="96"/>
      <c r="C214" s="96"/>
      <c r="D214" s="96"/>
      <c r="E214" s="96"/>
      <c r="F214" s="96"/>
      <c r="G214" s="96"/>
      <c r="H214" s="96"/>
      <c r="I214" s="96"/>
      <c r="J214" s="97"/>
      <c r="K214" s="95" t="s">
        <v>842</v>
      </c>
      <c r="L214" s="96"/>
      <c r="M214" s="97"/>
      <c r="P214" s="30"/>
    </row>
    <row r="215" spans="1:16" ht="18" x14ac:dyDescent="0.2">
      <c r="A215" s="95" t="e">
        <f ca="1">[2]!Module2.English(A213)</f>
        <v>#NAME?</v>
      </c>
      <c r="B215" s="96"/>
      <c r="C215" s="96"/>
      <c r="D215" s="96"/>
      <c r="E215" s="96"/>
      <c r="F215" s="96"/>
      <c r="G215" s="96"/>
      <c r="H215" s="96"/>
      <c r="I215" s="96"/>
      <c r="J215" s="97"/>
      <c r="K215" s="95" t="s">
        <v>843</v>
      </c>
      <c r="L215" s="96"/>
      <c r="M215" s="97"/>
      <c r="P215" s="30"/>
    </row>
    <row r="216" spans="1:16" ht="18" x14ac:dyDescent="0.2">
      <c r="A216" s="108" t="s">
        <v>926</v>
      </c>
      <c r="B216" s="109"/>
      <c r="C216" s="109"/>
      <c r="D216" s="109"/>
      <c r="E216" s="109"/>
      <c r="F216" s="109"/>
      <c r="G216" s="109"/>
      <c r="H216" s="109"/>
      <c r="I216" s="109"/>
      <c r="J216" s="110"/>
      <c r="K216" s="64">
        <f ca="1">NOW()</f>
        <v>43360.996471412036</v>
      </c>
      <c r="L216" s="64"/>
      <c r="M216" s="64"/>
      <c r="P216" s="30"/>
    </row>
    <row r="217" spans="1:16" ht="18" x14ac:dyDescent="0.2">
      <c r="A217" s="108" t="s">
        <v>927</v>
      </c>
      <c r="B217" s="109"/>
      <c r="C217" s="109"/>
      <c r="D217" s="109"/>
      <c r="E217" s="109"/>
      <c r="F217" s="110"/>
      <c r="G217" s="63" t="s">
        <v>774</v>
      </c>
      <c r="H217" s="63"/>
      <c r="I217" s="63"/>
      <c r="J217" s="63"/>
      <c r="K217" s="63"/>
      <c r="L217" s="63"/>
      <c r="M217" s="63"/>
      <c r="P217" s="30"/>
    </row>
    <row r="218" spans="1:16" ht="18" x14ac:dyDescent="0.2">
      <c r="A218" s="65" t="s">
        <v>775</v>
      </c>
      <c r="B218" s="66" t="s">
        <v>776</v>
      </c>
      <c r="C218" s="67" t="s">
        <v>777</v>
      </c>
      <c r="D218" s="67"/>
      <c r="E218" s="67"/>
      <c r="F218" s="66" t="s">
        <v>778</v>
      </c>
      <c r="G218" s="67" t="s">
        <v>777</v>
      </c>
      <c r="H218" s="67"/>
      <c r="I218" s="67"/>
      <c r="J218" s="67"/>
      <c r="K218" s="66" t="s">
        <v>779</v>
      </c>
      <c r="L218" s="66" t="s">
        <v>780</v>
      </c>
      <c r="M218" s="66" t="s">
        <v>778</v>
      </c>
      <c r="P218" s="30"/>
    </row>
    <row r="219" spans="1:16" ht="18" x14ac:dyDescent="0.2">
      <c r="A219" s="65">
        <v>43142</v>
      </c>
      <c r="B219" s="66">
        <v>0</v>
      </c>
      <c r="C219" s="67" t="s">
        <v>928</v>
      </c>
      <c r="D219" s="67"/>
      <c r="E219" s="67"/>
      <c r="F219" s="66">
        <v>20000</v>
      </c>
      <c r="G219" s="67" t="s">
        <v>925</v>
      </c>
      <c r="H219" s="67"/>
      <c r="I219" s="67"/>
      <c r="J219" s="67"/>
      <c r="K219" s="66">
        <f t="shared" ref="K219:K222" si="10">M219*L219</f>
        <v>34000</v>
      </c>
      <c r="L219" s="66">
        <v>1</v>
      </c>
      <c r="M219" s="66">
        <v>34000</v>
      </c>
      <c r="P219" s="30"/>
    </row>
    <row r="220" spans="1:16" ht="18" x14ac:dyDescent="0.2">
      <c r="A220" s="65">
        <v>43200</v>
      </c>
      <c r="B220" s="66">
        <v>0</v>
      </c>
      <c r="C220" s="67" t="s">
        <v>929</v>
      </c>
      <c r="D220" s="67"/>
      <c r="E220" s="67"/>
      <c r="F220" s="66">
        <v>14000</v>
      </c>
      <c r="G220" s="67" t="s">
        <v>803</v>
      </c>
      <c r="H220" s="67"/>
      <c r="I220" s="67"/>
      <c r="J220" s="67"/>
      <c r="K220" s="66">
        <f t="shared" si="10"/>
        <v>0</v>
      </c>
      <c r="L220" s="66">
        <v>0</v>
      </c>
      <c r="M220" s="66">
        <v>0</v>
      </c>
      <c r="P220" s="30"/>
    </row>
    <row r="221" spans="1:16" ht="18" x14ac:dyDescent="0.2">
      <c r="A221" s="65">
        <v>1</v>
      </c>
      <c r="B221" s="66">
        <v>0</v>
      </c>
      <c r="C221" s="67" t="s">
        <v>803</v>
      </c>
      <c r="D221" s="67"/>
      <c r="E221" s="67"/>
      <c r="F221" s="66">
        <v>0</v>
      </c>
      <c r="G221" s="67" t="s">
        <v>803</v>
      </c>
      <c r="H221" s="67"/>
      <c r="I221" s="67"/>
      <c r="J221" s="67"/>
      <c r="K221" s="66">
        <f t="shared" si="10"/>
        <v>0</v>
      </c>
      <c r="L221" s="66">
        <v>0</v>
      </c>
      <c r="M221" s="66">
        <v>0</v>
      </c>
      <c r="P221" s="30"/>
    </row>
    <row r="222" spans="1:16" ht="18" x14ac:dyDescent="0.2">
      <c r="A222" s="65">
        <v>1</v>
      </c>
      <c r="B222" s="66">
        <v>0</v>
      </c>
      <c r="C222" s="67" t="s">
        <v>803</v>
      </c>
      <c r="D222" s="67"/>
      <c r="E222" s="67"/>
      <c r="F222" s="66">
        <v>0</v>
      </c>
      <c r="G222" s="67" t="s">
        <v>803</v>
      </c>
      <c r="H222" s="67"/>
      <c r="I222" s="67"/>
      <c r="J222" s="67"/>
      <c r="K222" s="66">
        <f t="shared" si="10"/>
        <v>0</v>
      </c>
      <c r="L222" s="66">
        <v>0</v>
      </c>
      <c r="M222" s="66">
        <v>0</v>
      </c>
      <c r="P222" s="30"/>
    </row>
    <row r="223" spans="1:16" ht="18" x14ac:dyDescent="0.2">
      <c r="A223" s="111">
        <v>0</v>
      </c>
      <c r="B223" s="112"/>
      <c r="C223" s="112"/>
      <c r="D223" s="112"/>
      <c r="E223" s="112"/>
      <c r="F223" s="112"/>
      <c r="G223" s="112"/>
      <c r="H223" s="112"/>
      <c r="I223" s="112"/>
      <c r="J223" s="113"/>
      <c r="K223" s="93" t="s">
        <v>839</v>
      </c>
      <c r="L223" s="93"/>
      <c r="M223" s="93"/>
      <c r="P223" s="30"/>
    </row>
    <row r="224" spans="1:16" ht="18" x14ac:dyDescent="0.2">
      <c r="A224" s="111">
        <v>0</v>
      </c>
      <c r="B224" s="112"/>
      <c r="C224" s="112"/>
      <c r="D224" s="112"/>
      <c r="E224" s="112"/>
      <c r="F224" s="112"/>
      <c r="G224" s="112"/>
      <c r="H224" s="112"/>
      <c r="I224" s="112"/>
      <c r="J224" s="113"/>
      <c r="K224" s="93" t="s">
        <v>840</v>
      </c>
      <c r="L224" s="93"/>
      <c r="M224" s="93"/>
      <c r="P224" s="30"/>
    </row>
    <row r="225" spans="1:16" ht="18" x14ac:dyDescent="0.2">
      <c r="A225" s="95">
        <f>SUM(K219:K222)</f>
        <v>34000</v>
      </c>
      <c r="B225" s="96"/>
      <c r="C225" s="96"/>
      <c r="D225" s="96"/>
      <c r="E225" s="96"/>
      <c r="F225" s="96"/>
      <c r="G225" s="96"/>
      <c r="H225" s="96"/>
      <c r="I225" s="96"/>
      <c r="J225" s="97"/>
      <c r="K225" s="94" t="s">
        <v>738</v>
      </c>
      <c r="L225" s="94"/>
      <c r="M225" s="94"/>
      <c r="P225" s="30"/>
    </row>
    <row r="226" spans="1:16" ht="18" x14ac:dyDescent="0.2">
      <c r="A226" s="95">
        <f>SUM(F219:F222)</f>
        <v>34000</v>
      </c>
      <c r="B226" s="96"/>
      <c r="C226" s="96"/>
      <c r="D226" s="96"/>
      <c r="E226" s="96"/>
      <c r="F226" s="96"/>
      <c r="G226" s="96"/>
      <c r="H226" s="96"/>
      <c r="I226" s="96"/>
      <c r="J226" s="97"/>
      <c r="K226" s="94" t="s">
        <v>739</v>
      </c>
      <c r="L226" s="94"/>
      <c r="M226" s="94"/>
      <c r="P226" s="30"/>
    </row>
    <row r="227" spans="1:16" ht="18" x14ac:dyDescent="0.2">
      <c r="A227" s="95">
        <f>A225-A226-A223+A224</f>
        <v>0</v>
      </c>
      <c r="B227" s="96"/>
      <c r="C227" s="96"/>
      <c r="D227" s="96"/>
      <c r="E227" s="96"/>
      <c r="F227" s="96"/>
      <c r="G227" s="96"/>
      <c r="H227" s="96"/>
      <c r="I227" s="96"/>
      <c r="J227" s="97"/>
      <c r="K227" s="94" t="s">
        <v>915</v>
      </c>
      <c r="L227" s="94"/>
      <c r="M227" s="94"/>
      <c r="P227" s="30"/>
    </row>
    <row r="228" spans="1:16" ht="18" x14ac:dyDescent="0.2">
      <c r="A228" s="95" t="e">
        <f ca="1">[2]!tafket(A227,"جنية","قرش")</f>
        <v>#NAME?</v>
      </c>
      <c r="B228" s="96"/>
      <c r="C228" s="96"/>
      <c r="D228" s="96"/>
      <c r="E228" s="96"/>
      <c r="F228" s="96"/>
      <c r="G228" s="96"/>
      <c r="H228" s="96"/>
      <c r="I228" s="96"/>
      <c r="J228" s="97"/>
      <c r="K228" s="95" t="s">
        <v>842</v>
      </c>
      <c r="L228" s="96"/>
      <c r="M228" s="97"/>
      <c r="P228" s="30"/>
    </row>
    <row r="229" spans="1:16" ht="18" x14ac:dyDescent="0.2">
      <c r="A229" s="95" t="e">
        <f ca="1">[2]!Module2.English(A227)</f>
        <v>#NAME?</v>
      </c>
      <c r="B229" s="96"/>
      <c r="C229" s="96"/>
      <c r="D229" s="96"/>
      <c r="E229" s="96"/>
      <c r="F229" s="96"/>
      <c r="G229" s="96"/>
      <c r="H229" s="96"/>
      <c r="I229" s="96"/>
      <c r="J229" s="97"/>
      <c r="K229" s="95" t="s">
        <v>843</v>
      </c>
      <c r="L229" s="96"/>
      <c r="M229" s="97"/>
      <c r="P229" s="30"/>
    </row>
    <row r="230" spans="1:16" ht="18" x14ac:dyDescent="0.2">
      <c r="A230" s="108" t="s">
        <v>930</v>
      </c>
      <c r="B230" s="109"/>
      <c r="C230" s="109"/>
      <c r="D230" s="109"/>
      <c r="E230" s="109"/>
      <c r="F230" s="109"/>
      <c r="G230" s="109"/>
      <c r="H230" s="109"/>
      <c r="I230" s="109"/>
      <c r="J230" s="110"/>
      <c r="K230" s="64">
        <f ca="1">NOW()</f>
        <v>43360.996471412036</v>
      </c>
      <c r="L230" s="64"/>
      <c r="M230" s="64"/>
      <c r="P230" s="30"/>
    </row>
    <row r="231" spans="1:16" ht="18" x14ac:dyDescent="0.2">
      <c r="A231" s="108" t="s">
        <v>931</v>
      </c>
      <c r="B231" s="109"/>
      <c r="C231" s="109"/>
      <c r="D231" s="109"/>
      <c r="E231" s="109"/>
      <c r="F231" s="110"/>
      <c r="G231" s="63" t="s">
        <v>774</v>
      </c>
      <c r="H231" s="63"/>
      <c r="I231" s="63"/>
      <c r="J231" s="63"/>
      <c r="K231" s="63"/>
      <c r="L231" s="63"/>
      <c r="M231" s="63"/>
      <c r="P231" s="30"/>
    </row>
    <row r="232" spans="1:16" ht="18" x14ac:dyDescent="0.2">
      <c r="A232" s="65" t="s">
        <v>775</v>
      </c>
      <c r="B232" s="66" t="s">
        <v>776</v>
      </c>
      <c r="C232" s="67" t="s">
        <v>777</v>
      </c>
      <c r="D232" s="67"/>
      <c r="E232" s="67"/>
      <c r="F232" s="66" t="s">
        <v>778</v>
      </c>
      <c r="G232" s="67" t="s">
        <v>777</v>
      </c>
      <c r="H232" s="67"/>
      <c r="I232" s="67"/>
      <c r="J232" s="67"/>
      <c r="K232" s="66" t="s">
        <v>779</v>
      </c>
      <c r="L232" s="66" t="s">
        <v>780</v>
      </c>
      <c r="M232" s="66" t="s">
        <v>778</v>
      </c>
      <c r="P232" s="30"/>
    </row>
    <row r="233" spans="1:16" ht="20.25" x14ac:dyDescent="0.2">
      <c r="A233" s="69">
        <v>43184</v>
      </c>
      <c r="B233" s="66">
        <v>0</v>
      </c>
      <c r="C233" s="67" t="s">
        <v>482</v>
      </c>
      <c r="D233" s="67"/>
      <c r="E233" s="67"/>
      <c r="F233" s="66">
        <v>40000</v>
      </c>
      <c r="G233" s="84" t="s">
        <v>932</v>
      </c>
      <c r="H233" s="85"/>
      <c r="I233" s="85"/>
      <c r="J233" s="86"/>
      <c r="K233" s="66">
        <f t="shared" ref="K233:K244" si="11">M233*L233</f>
        <v>7600</v>
      </c>
      <c r="L233" s="66">
        <v>1</v>
      </c>
      <c r="M233" s="66">
        <v>7600</v>
      </c>
      <c r="N233" s="114" t="s">
        <v>783</v>
      </c>
      <c r="P233" s="30"/>
    </row>
    <row r="234" spans="1:16" ht="20.25" x14ac:dyDescent="0.2">
      <c r="A234" s="65">
        <v>43225</v>
      </c>
      <c r="B234" s="66">
        <v>0</v>
      </c>
      <c r="C234" s="67" t="s">
        <v>692</v>
      </c>
      <c r="D234" s="67"/>
      <c r="E234" s="67"/>
      <c r="F234" s="66">
        <v>35000</v>
      </c>
      <c r="G234" s="84" t="s">
        <v>933</v>
      </c>
      <c r="H234" s="85"/>
      <c r="I234" s="85"/>
      <c r="J234" s="86"/>
      <c r="K234" s="66">
        <f t="shared" si="11"/>
        <v>7200</v>
      </c>
      <c r="L234" s="66">
        <v>1</v>
      </c>
      <c r="M234" s="66">
        <v>7200</v>
      </c>
      <c r="N234" s="114" t="s">
        <v>783</v>
      </c>
      <c r="P234" s="30"/>
    </row>
    <row r="235" spans="1:16" ht="20.25" x14ac:dyDescent="0.2">
      <c r="A235" s="65">
        <v>1</v>
      </c>
      <c r="B235" s="66">
        <v>0</v>
      </c>
      <c r="C235" s="67" t="s">
        <v>803</v>
      </c>
      <c r="D235" s="67"/>
      <c r="E235" s="67"/>
      <c r="F235" s="66">
        <v>0</v>
      </c>
      <c r="G235" s="84" t="s">
        <v>934</v>
      </c>
      <c r="H235" s="85"/>
      <c r="I235" s="85"/>
      <c r="J235" s="86"/>
      <c r="K235" s="66">
        <f t="shared" si="11"/>
        <v>8000</v>
      </c>
      <c r="L235" s="66">
        <v>1</v>
      </c>
      <c r="M235" s="66">
        <v>8000</v>
      </c>
      <c r="N235" s="114" t="s">
        <v>783</v>
      </c>
      <c r="P235" s="30"/>
    </row>
    <row r="236" spans="1:16" ht="20.25" x14ac:dyDescent="0.2">
      <c r="A236" s="65">
        <v>1</v>
      </c>
      <c r="B236" s="66">
        <v>0</v>
      </c>
      <c r="C236" s="67" t="s">
        <v>803</v>
      </c>
      <c r="D236" s="67"/>
      <c r="E236" s="67"/>
      <c r="F236" s="66">
        <v>0</v>
      </c>
      <c r="G236" s="84" t="s">
        <v>935</v>
      </c>
      <c r="H236" s="85"/>
      <c r="I236" s="85"/>
      <c r="J236" s="86"/>
      <c r="K236" s="66">
        <f t="shared" si="11"/>
        <v>6800</v>
      </c>
      <c r="L236" s="66">
        <v>1</v>
      </c>
      <c r="M236" s="66">
        <v>6800</v>
      </c>
      <c r="N236" s="114" t="s">
        <v>783</v>
      </c>
      <c r="P236" s="30"/>
    </row>
    <row r="237" spans="1:16" ht="18" x14ac:dyDescent="0.2">
      <c r="A237" s="65">
        <v>1</v>
      </c>
      <c r="B237" s="66">
        <v>0</v>
      </c>
      <c r="C237" s="67" t="s">
        <v>803</v>
      </c>
      <c r="D237" s="67"/>
      <c r="E237" s="67"/>
      <c r="F237" s="66">
        <v>0</v>
      </c>
      <c r="G237" s="84" t="s">
        <v>936</v>
      </c>
      <c r="H237" s="85"/>
      <c r="I237" s="85"/>
      <c r="J237" s="86"/>
      <c r="K237" s="66">
        <f t="shared" si="11"/>
        <v>7900</v>
      </c>
      <c r="L237" s="66">
        <v>1</v>
      </c>
      <c r="M237" s="66">
        <v>7900</v>
      </c>
      <c r="N237" s="75" t="s">
        <v>827</v>
      </c>
      <c r="P237" s="30"/>
    </row>
    <row r="238" spans="1:16" ht="20.25" x14ac:dyDescent="0.2">
      <c r="A238" s="65">
        <v>1</v>
      </c>
      <c r="B238" s="66">
        <v>0</v>
      </c>
      <c r="C238" s="67" t="s">
        <v>803</v>
      </c>
      <c r="D238" s="67"/>
      <c r="E238" s="67"/>
      <c r="F238" s="66">
        <v>0</v>
      </c>
      <c r="G238" s="84" t="s">
        <v>937</v>
      </c>
      <c r="H238" s="85"/>
      <c r="I238" s="85"/>
      <c r="J238" s="86"/>
      <c r="K238" s="66">
        <f t="shared" si="11"/>
        <v>15000</v>
      </c>
      <c r="L238" s="66">
        <v>2</v>
      </c>
      <c r="M238" s="66">
        <v>7500</v>
      </c>
      <c r="N238" s="114" t="s">
        <v>832</v>
      </c>
      <c r="P238" s="30"/>
    </row>
    <row r="239" spans="1:16" ht="20.25" x14ac:dyDescent="0.2">
      <c r="A239" s="65">
        <v>1</v>
      </c>
      <c r="B239" s="66">
        <v>0</v>
      </c>
      <c r="C239" s="67" t="s">
        <v>803</v>
      </c>
      <c r="D239" s="67"/>
      <c r="E239" s="67"/>
      <c r="F239" s="66">
        <v>0</v>
      </c>
      <c r="G239" s="84" t="s">
        <v>938</v>
      </c>
      <c r="H239" s="85"/>
      <c r="I239" s="85"/>
      <c r="J239" s="86"/>
      <c r="K239" s="66">
        <f t="shared" si="11"/>
        <v>15000</v>
      </c>
      <c r="L239" s="66">
        <v>2</v>
      </c>
      <c r="M239" s="66">
        <v>7500</v>
      </c>
      <c r="N239" s="114" t="s">
        <v>832</v>
      </c>
      <c r="P239" s="30"/>
    </row>
    <row r="240" spans="1:16" ht="18" x14ac:dyDescent="0.2">
      <c r="A240" s="65">
        <v>1</v>
      </c>
      <c r="B240" s="66">
        <v>0</v>
      </c>
      <c r="C240" s="67" t="s">
        <v>803</v>
      </c>
      <c r="D240" s="67"/>
      <c r="E240" s="67"/>
      <c r="F240" s="66">
        <v>0</v>
      </c>
      <c r="G240" s="84" t="s">
        <v>939</v>
      </c>
      <c r="H240" s="85"/>
      <c r="I240" s="85"/>
      <c r="J240" s="86"/>
      <c r="K240" s="66">
        <f t="shared" si="11"/>
        <v>14600</v>
      </c>
      <c r="L240" s="66">
        <v>2</v>
      </c>
      <c r="M240" s="66">
        <v>7300</v>
      </c>
      <c r="N240" s="75" t="s">
        <v>827</v>
      </c>
      <c r="P240" s="30"/>
    </row>
    <row r="241" spans="1:16" ht="18" x14ac:dyDescent="0.2">
      <c r="A241" s="65">
        <v>1</v>
      </c>
      <c r="B241" s="66">
        <v>0</v>
      </c>
      <c r="C241" s="67" t="s">
        <v>803</v>
      </c>
      <c r="D241" s="67"/>
      <c r="E241" s="67"/>
      <c r="F241" s="66">
        <v>0</v>
      </c>
      <c r="G241" s="84" t="s">
        <v>940</v>
      </c>
      <c r="H241" s="85"/>
      <c r="I241" s="85"/>
      <c r="J241" s="86"/>
      <c r="K241" s="66">
        <f t="shared" si="11"/>
        <v>14600</v>
      </c>
      <c r="L241" s="66">
        <v>2</v>
      </c>
      <c r="M241" s="66">
        <v>7300</v>
      </c>
      <c r="N241" s="75" t="s">
        <v>827</v>
      </c>
      <c r="P241" s="30"/>
    </row>
    <row r="242" spans="1:16" ht="20.25" x14ac:dyDescent="0.2">
      <c r="A242" s="65">
        <v>1</v>
      </c>
      <c r="B242" s="66">
        <v>0</v>
      </c>
      <c r="C242" s="67" t="s">
        <v>803</v>
      </c>
      <c r="D242" s="67"/>
      <c r="E242" s="67"/>
      <c r="F242" s="66">
        <v>0</v>
      </c>
      <c r="G242" s="84" t="s">
        <v>941</v>
      </c>
      <c r="H242" s="85"/>
      <c r="I242" s="85"/>
      <c r="J242" s="86"/>
      <c r="K242" s="66">
        <f t="shared" si="11"/>
        <v>8000</v>
      </c>
      <c r="L242" s="66">
        <v>1</v>
      </c>
      <c r="M242" s="66">
        <v>8000</v>
      </c>
      <c r="N242" s="114" t="s">
        <v>783</v>
      </c>
      <c r="P242" s="30"/>
    </row>
    <row r="243" spans="1:16" ht="20.25" x14ac:dyDescent="0.2">
      <c r="A243" s="65">
        <v>1</v>
      </c>
      <c r="B243" s="66">
        <v>0</v>
      </c>
      <c r="C243" s="67" t="s">
        <v>803</v>
      </c>
      <c r="D243" s="67"/>
      <c r="E243" s="67"/>
      <c r="F243" s="66">
        <v>0</v>
      </c>
      <c r="G243" s="84" t="s">
        <v>942</v>
      </c>
      <c r="H243" s="85"/>
      <c r="I243" s="85"/>
      <c r="J243" s="86"/>
      <c r="K243" s="66">
        <f t="shared" si="11"/>
        <v>8000</v>
      </c>
      <c r="L243" s="66">
        <v>1</v>
      </c>
      <c r="M243" s="66">
        <v>8000</v>
      </c>
      <c r="N243" s="114" t="s">
        <v>783</v>
      </c>
      <c r="P243" s="30"/>
    </row>
    <row r="244" spans="1:16" ht="18" x14ac:dyDescent="0.2">
      <c r="A244" s="65">
        <v>1</v>
      </c>
      <c r="B244" s="66">
        <v>0</v>
      </c>
      <c r="C244" s="67" t="s">
        <v>803</v>
      </c>
      <c r="D244" s="67"/>
      <c r="E244" s="67"/>
      <c r="F244" s="66">
        <v>0</v>
      </c>
      <c r="G244" s="67" t="s">
        <v>803</v>
      </c>
      <c r="H244" s="67"/>
      <c r="I244" s="67"/>
      <c r="J244" s="67"/>
      <c r="K244" s="66">
        <f t="shared" si="11"/>
        <v>0</v>
      </c>
      <c r="L244" s="66">
        <v>0</v>
      </c>
      <c r="M244" s="66">
        <v>0</v>
      </c>
      <c r="P244" s="30"/>
    </row>
    <row r="245" spans="1:16" ht="18" x14ac:dyDescent="0.2">
      <c r="A245" s="111">
        <v>0</v>
      </c>
      <c r="B245" s="112"/>
      <c r="C245" s="112"/>
      <c r="D245" s="112"/>
      <c r="E245" s="112"/>
      <c r="F245" s="112"/>
      <c r="G245" s="112"/>
      <c r="H245" s="112"/>
      <c r="I245" s="112"/>
      <c r="J245" s="113"/>
      <c r="K245" s="93" t="s">
        <v>839</v>
      </c>
      <c r="L245" s="93"/>
      <c r="M245" s="93"/>
      <c r="P245" s="30"/>
    </row>
    <row r="246" spans="1:16" ht="18" x14ac:dyDescent="0.2">
      <c r="A246" s="111">
        <v>0</v>
      </c>
      <c r="B246" s="112"/>
      <c r="C246" s="112"/>
      <c r="D246" s="112"/>
      <c r="E246" s="112"/>
      <c r="F246" s="112"/>
      <c r="G246" s="112"/>
      <c r="H246" s="112"/>
      <c r="I246" s="112"/>
      <c r="J246" s="113"/>
      <c r="K246" s="93" t="s">
        <v>840</v>
      </c>
      <c r="L246" s="93"/>
      <c r="M246" s="93"/>
      <c r="P246" s="30"/>
    </row>
    <row r="247" spans="1:16" ht="18" x14ac:dyDescent="0.2">
      <c r="A247" s="95">
        <f>SUM(K233:K244)</f>
        <v>112700</v>
      </c>
      <c r="B247" s="96"/>
      <c r="C247" s="96"/>
      <c r="D247" s="96"/>
      <c r="E247" s="96"/>
      <c r="F247" s="96"/>
      <c r="G247" s="96"/>
      <c r="H247" s="96"/>
      <c r="I247" s="96"/>
      <c r="J247" s="97"/>
      <c r="K247" s="94" t="s">
        <v>738</v>
      </c>
      <c r="L247" s="94"/>
      <c r="M247" s="94"/>
      <c r="P247" s="30"/>
    </row>
    <row r="248" spans="1:16" ht="18" x14ac:dyDescent="0.2">
      <c r="A248" s="95">
        <f>SUM(F233:F244)</f>
        <v>75000</v>
      </c>
      <c r="B248" s="96"/>
      <c r="C248" s="96"/>
      <c r="D248" s="96"/>
      <c r="E248" s="96"/>
      <c r="F248" s="96"/>
      <c r="G248" s="96"/>
      <c r="H248" s="96"/>
      <c r="I248" s="96"/>
      <c r="J248" s="97"/>
      <c r="K248" s="94" t="s">
        <v>739</v>
      </c>
      <c r="L248" s="94"/>
      <c r="M248" s="94"/>
      <c r="P248" s="30"/>
    </row>
    <row r="249" spans="1:16" ht="18" x14ac:dyDescent="0.2">
      <c r="A249" s="95">
        <f>A247-A248-A245+A246</f>
        <v>37700</v>
      </c>
      <c r="B249" s="96"/>
      <c r="C249" s="96"/>
      <c r="D249" s="96"/>
      <c r="E249" s="96"/>
      <c r="F249" s="96"/>
      <c r="G249" s="96"/>
      <c r="H249" s="96"/>
      <c r="I249" s="96"/>
      <c r="J249" s="97"/>
      <c r="K249" s="94" t="s">
        <v>915</v>
      </c>
      <c r="L249" s="94"/>
      <c r="M249" s="94"/>
      <c r="P249" s="30"/>
    </row>
    <row r="250" spans="1:16" ht="18" x14ac:dyDescent="0.2">
      <c r="A250" s="95" t="e">
        <f ca="1">[2]!tafket(A249,"جنية","قرش")</f>
        <v>#NAME?</v>
      </c>
      <c r="B250" s="96"/>
      <c r="C250" s="96"/>
      <c r="D250" s="96"/>
      <c r="E250" s="96"/>
      <c r="F250" s="96"/>
      <c r="G250" s="96"/>
      <c r="H250" s="96"/>
      <c r="I250" s="96"/>
      <c r="J250" s="97"/>
      <c r="K250" s="95" t="s">
        <v>842</v>
      </c>
      <c r="L250" s="96"/>
      <c r="M250" s="97"/>
      <c r="P250" s="30"/>
    </row>
    <row r="251" spans="1:16" ht="18" x14ac:dyDescent="0.2">
      <c r="A251" s="95" t="e">
        <f ca="1">[2]!Module2.English(A249)</f>
        <v>#NAME?</v>
      </c>
      <c r="B251" s="96"/>
      <c r="C251" s="96"/>
      <c r="D251" s="96"/>
      <c r="E251" s="96"/>
      <c r="F251" s="96"/>
      <c r="G251" s="96"/>
      <c r="H251" s="96"/>
      <c r="I251" s="96"/>
      <c r="J251" s="97"/>
      <c r="K251" s="95" t="s">
        <v>843</v>
      </c>
      <c r="L251" s="96"/>
      <c r="M251" s="97"/>
      <c r="P251" s="30"/>
    </row>
    <row r="252" spans="1:16" ht="18" x14ac:dyDescent="0.2">
      <c r="A252" s="108" t="s">
        <v>943</v>
      </c>
      <c r="B252" s="109"/>
      <c r="C252" s="109"/>
      <c r="D252" s="109"/>
      <c r="E252" s="109"/>
      <c r="F252" s="109"/>
      <c r="G252" s="109"/>
      <c r="H252" s="109"/>
      <c r="I252" s="109"/>
      <c r="J252" s="110"/>
      <c r="K252" s="64">
        <f ca="1">NOW()</f>
        <v>43360.996471412036</v>
      </c>
      <c r="L252" s="64"/>
      <c r="M252" s="64"/>
      <c r="P252" s="30"/>
    </row>
    <row r="253" spans="1:16" ht="18" x14ac:dyDescent="0.2">
      <c r="A253" s="108" t="s">
        <v>944</v>
      </c>
      <c r="B253" s="109"/>
      <c r="C253" s="109"/>
      <c r="D253" s="109"/>
      <c r="E253" s="109"/>
      <c r="F253" s="110"/>
      <c r="G253" s="63" t="s">
        <v>774</v>
      </c>
      <c r="H253" s="63"/>
      <c r="I253" s="63"/>
      <c r="J253" s="63"/>
      <c r="K253" s="63"/>
      <c r="L253" s="63"/>
      <c r="M253" s="63"/>
      <c r="P253" s="30"/>
    </row>
    <row r="254" spans="1:16" ht="18" x14ac:dyDescent="0.2">
      <c r="A254" s="65" t="s">
        <v>775</v>
      </c>
      <c r="B254" s="66" t="s">
        <v>776</v>
      </c>
      <c r="C254" s="67" t="s">
        <v>777</v>
      </c>
      <c r="D254" s="67"/>
      <c r="E254" s="67"/>
      <c r="F254" s="66" t="s">
        <v>778</v>
      </c>
      <c r="G254" s="67" t="s">
        <v>777</v>
      </c>
      <c r="H254" s="67"/>
      <c r="I254" s="67"/>
      <c r="J254" s="67"/>
      <c r="K254" s="66" t="s">
        <v>779</v>
      </c>
      <c r="L254" s="66" t="s">
        <v>780</v>
      </c>
      <c r="M254" s="66" t="s">
        <v>778</v>
      </c>
      <c r="P254" s="30"/>
    </row>
    <row r="255" spans="1:16" ht="18" x14ac:dyDescent="0.2">
      <c r="A255" s="65">
        <v>43158</v>
      </c>
      <c r="B255" s="66">
        <v>0</v>
      </c>
      <c r="C255" s="67" t="s">
        <v>945</v>
      </c>
      <c r="D255" s="67"/>
      <c r="E255" s="67"/>
      <c r="F255" s="66">
        <v>200</v>
      </c>
      <c r="G255" s="67" t="s">
        <v>946</v>
      </c>
      <c r="H255" s="67"/>
      <c r="I255" s="67"/>
      <c r="J255" s="67"/>
      <c r="K255" s="66">
        <f t="shared" ref="K255:K266" si="12">M255*L255</f>
        <v>200</v>
      </c>
      <c r="L255" s="66">
        <v>1</v>
      </c>
      <c r="M255" s="66">
        <v>200</v>
      </c>
      <c r="P255" s="30"/>
    </row>
    <row r="256" spans="1:16" ht="18" x14ac:dyDescent="0.2">
      <c r="A256" s="65">
        <v>43173</v>
      </c>
      <c r="B256" s="66">
        <v>0</v>
      </c>
      <c r="C256" s="67" t="s">
        <v>947</v>
      </c>
      <c r="D256" s="67"/>
      <c r="E256" s="67"/>
      <c r="F256" s="66">
        <v>100</v>
      </c>
      <c r="G256" s="67" t="s">
        <v>948</v>
      </c>
      <c r="H256" s="67"/>
      <c r="I256" s="67"/>
      <c r="J256" s="67"/>
      <c r="K256" s="66">
        <f t="shared" si="12"/>
        <v>100</v>
      </c>
      <c r="L256" s="66">
        <v>1</v>
      </c>
      <c r="M256" s="66">
        <v>100</v>
      </c>
      <c r="P256" s="30"/>
    </row>
    <row r="257" spans="1:16" ht="18" x14ac:dyDescent="0.2">
      <c r="A257" s="65">
        <v>1</v>
      </c>
      <c r="B257" s="66">
        <v>0</v>
      </c>
      <c r="C257" s="67" t="s">
        <v>803</v>
      </c>
      <c r="D257" s="67"/>
      <c r="E257" s="67"/>
      <c r="F257" s="66">
        <v>0</v>
      </c>
      <c r="G257" s="67" t="s">
        <v>803</v>
      </c>
      <c r="H257" s="67"/>
      <c r="I257" s="67"/>
      <c r="J257" s="67"/>
      <c r="K257" s="66">
        <f t="shared" si="12"/>
        <v>0</v>
      </c>
      <c r="L257" s="66">
        <v>0</v>
      </c>
      <c r="M257" s="66">
        <v>0</v>
      </c>
      <c r="P257" s="30"/>
    </row>
    <row r="258" spans="1:16" ht="18" x14ac:dyDescent="0.2">
      <c r="A258" s="65">
        <v>1</v>
      </c>
      <c r="B258" s="66">
        <v>0</v>
      </c>
      <c r="C258" s="67" t="s">
        <v>803</v>
      </c>
      <c r="D258" s="67"/>
      <c r="E258" s="67"/>
      <c r="F258" s="66">
        <v>0</v>
      </c>
      <c r="G258" s="67" t="s">
        <v>803</v>
      </c>
      <c r="H258" s="67"/>
      <c r="I258" s="67"/>
      <c r="J258" s="67"/>
      <c r="K258" s="66">
        <f t="shared" si="12"/>
        <v>0</v>
      </c>
      <c r="L258" s="66">
        <v>0</v>
      </c>
      <c r="M258" s="66">
        <v>0</v>
      </c>
      <c r="P258" s="30"/>
    </row>
    <row r="259" spans="1:16" ht="18" x14ac:dyDescent="0.2">
      <c r="A259" s="65">
        <v>1</v>
      </c>
      <c r="B259" s="66">
        <v>0</v>
      </c>
      <c r="C259" s="67" t="s">
        <v>803</v>
      </c>
      <c r="D259" s="67"/>
      <c r="E259" s="67"/>
      <c r="F259" s="66">
        <v>0</v>
      </c>
      <c r="G259" s="67" t="s">
        <v>803</v>
      </c>
      <c r="H259" s="67"/>
      <c r="I259" s="67"/>
      <c r="J259" s="67"/>
      <c r="K259" s="66">
        <f t="shared" si="12"/>
        <v>0</v>
      </c>
      <c r="L259" s="66">
        <v>0</v>
      </c>
      <c r="M259" s="66">
        <v>0</v>
      </c>
      <c r="P259" s="30"/>
    </row>
    <row r="260" spans="1:16" ht="18" x14ac:dyDescent="0.2">
      <c r="A260" s="65">
        <v>1</v>
      </c>
      <c r="B260" s="66">
        <v>0</v>
      </c>
      <c r="C260" s="67" t="s">
        <v>803</v>
      </c>
      <c r="D260" s="67"/>
      <c r="E260" s="67"/>
      <c r="F260" s="66">
        <v>0</v>
      </c>
      <c r="G260" s="67" t="s">
        <v>803</v>
      </c>
      <c r="H260" s="67"/>
      <c r="I260" s="67"/>
      <c r="J260" s="67"/>
      <c r="K260" s="66">
        <f t="shared" si="12"/>
        <v>0</v>
      </c>
      <c r="L260" s="66">
        <v>0</v>
      </c>
      <c r="M260" s="66">
        <v>0</v>
      </c>
      <c r="P260" s="30"/>
    </row>
    <row r="261" spans="1:16" ht="18" x14ac:dyDescent="0.2">
      <c r="A261" s="65">
        <v>1</v>
      </c>
      <c r="B261" s="66">
        <v>0</v>
      </c>
      <c r="C261" s="67" t="s">
        <v>803</v>
      </c>
      <c r="D261" s="67"/>
      <c r="E261" s="67"/>
      <c r="F261" s="66">
        <v>0</v>
      </c>
      <c r="G261" s="67" t="s">
        <v>803</v>
      </c>
      <c r="H261" s="67"/>
      <c r="I261" s="67"/>
      <c r="J261" s="67"/>
      <c r="K261" s="66">
        <f t="shared" si="12"/>
        <v>0</v>
      </c>
      <c r="L261" s="66">
        <v>0</v>
      </c>
      <c r="M261" s="66">
        <v>0</v>
      </c>
      <c r="P261" s="30"/>
    </row>
    <row r="262" spans="1:16" ht="18" x14ac:dyDescent="0.2">
      <c r="A262" s="65">
        <v>1</v>
      </c>
      <c r="B262" s="66">
        <v>0</v>
      </c>
      <c r="C262" s="67" t="s">
        <v>803</v>
      </c>
      <c r="D262" s="67"/>
      <c r="E262" s="67"/>
      <c r="F262" s="66">
        <v>0</v>
      </c>
      <c r="G262" s="67" t="s">
        <v>803</v>
      </c>
      <c r="H262" s="67"/>
      <c r="I262" s="67"/>
      <c r="J262" s="67"/>
      <c r="K262" s="66">
        <f t="shared" si="12"/>
        <v>0</v>
      </c>
      <c r="L262" s="66">
        <v>0</v>
      </c>
      <c r="M262" s="66">
        <v>0</v>
      </c>
      <c r="P262" s="30"/>
    </row>
    <row r="263" spans="1:16" ht="18" x14ac:dyDescent="0.2">
      <c r="A263" s="65">
        <v>1</v>
      </c>
      <c r="B263" s="66">
        <v>0</v>
      </c>
      <c r="C263" s="67" t="s">
        <v>803</v>
      </c>
      <c r="D263" s="67"/>
      <c r="E263" s="67"/>
      <c r="F263" s="66">
        <v>0</v>
      </c>
      <c r="G263" s="67" t="s">
        <v>803</v>
      </c>
      <c r="H263" s="67"/>
      <c r="I263" s="67"/>
      <c r="J263" s="67"/>
      <c r="K263" s="66">
        <f t="shared" si="12"/>
        <v>0</v>
      </c>
      <c r="L263" s="66">
        <v>0</v>
      </c>
      <c r="M263" s="66">
        <v>0</v>
      </c>
      <c r="P263" s="30"/>
    </row>
    <row r="264" spans="1:16" ht="18" x14ac:dyDescent="0.2">
      <c r="A264" s="65">
        <v>1</v>
      </c>
      <c r="B264" s="66">
        <v>0</v>
      </c>
      <c r="C264" s="67" t="s">
        <v>803</v>
      </c>
      <c r="D264" s="67"/>
      <c r="E264" s="67"/>
      <c r="F264" s="66">
        <v>0</v>
      </c>
      <c r="G264" s="67" t="s">
        <v>803</v>
      </c>
      <c r="H264" s="67"/>
      <c r="I264" s="67"/>
      <c r="J264" s="67"/>
      <c r="K264" s="66">
        <f t="shared" si="12"/>
        <v>0</v>
      </c>
      <c r="L264" s="66">
        <v>0</v>
      </c>
      <c r="M264" s="66">
        <v>0</v>
      </c>
      <c r="P264" s="30"/>
    </row>
    <row r="265" spans="1:16" ht="18" x14ac:dyDescent="0.2">
      <c r="A265" s="65">
        <v>1</v>
      </c>
      <c r="B265" s="66">
        <v>0</v>
      </c>
      <c r="C265" s="67" t="s">
        <v>803</v>
      </c>
      <c r="D265" s="67"/>
      <c r="E265" s="67"/>
      <c r="F265" s="66">
        <v>0</v>
      </c>
      <c r="G265" s="67" t="s">
        <v>803</v>
      </c>
      <c r="H265" s="67"/>
      <c r="I265" s="67"/>
      <c r="J265" s="67"/>
      <c r="K265" s="66">
        <f t="shared" si="12"/>
        <v>0</v>
      </c>
      <c r="L265" s="66">
        <v>0</v>
      </c>
      <c r="M265" s="66">
        <v>0</v>
      </c>
      <c r="P265" s="30"/>
    </row>
    <row r="266" spans="1:16" ht="18" x14ac:dyDescent="0.2">
      <c r="A266" s="65">
        <v>1</v>
      </c>
      <c r="B266" s="66">
        <v>0</v>
      </c>
      <c r="C266" s="67" t="s">
        <v>803</v>
      </c>
      <c r="D266" s="67"/>
      <c r="E266" s="67"/>
      <c r="F266" s="66">
        <v>0</v>
      </c>
      <c r="G266" s="67" t="s">
        <v>803</v>
      </c>
      <c r="H266" s="67"/>
      <c r="I266" s="67"/>
      <c r="J266" s="67"/>
      <c r="K266" s="66">
        <f t="shared" si="12"/>
        <v>0</v>
      </c>
      <c r="L266" s="66">
        <v>0</v>
      </c>
      <c r="M266" s="66">
        <v>0</v>
      </c>
      <c r="P266" s="30"/>
    </row>
    <row r="267" spans="1:16" ht="18" x14ac:dyDescent="0.2">
      <c r="A267" s="111">
        <v>0</v>
      </c>
      <c r="B267" s="112"/>
      <c r="C267" s="112"/>
      <c r="D267" s="112"/>
      <c r="E267" s="112"/>
      <c r="F267" s="112"/>
      <c r="G267" s="112"/>
      <c r="H267" s="112"/>
      <c r="I267" s="112"/>
      <c r="J267" s="113"/>
      <c r="K267" s="93" t="s">
        <v>839</v>
      </c>
      <c r="L267" s="93"/>
      <c r="M267" s="93"/>
      <c r="P267" s="30"/>
    </row>
    <row r="268" spans="1:16" ht="18" x14ac:dyDescent="0.2">
      <c r="A268" s="111">
        <v>0</v>
      </c>
      <c r="B268" s="112"/>
      <c r="C268" s="112"/>
      <c r="D268" s="112"/>
      <c r="E268" s="112"/>
      <c r="F268" s="112"/>
      <c r="G268" s="112"/>
      <c r="H268" s="112"/>
      <c r="I268" s="112"/>
      <c r="J268" s="113"/>
      <c r="K268" s="93" t="s">
        <v>840</v>
      </c>
      <c r="L268" s="93"/>
      <c r="M268" s="93"/>
      <c r="P268" s="30"/>
    </row>
    <row r="269" spans="1:16" ht="18" x14ac:dyDescent="0.2">
      <c r="A269" s="95">
        <f>SUM(K255:K266)</f>
        <v>300</v>
      </c>
      <c r="B269" s="96"/>
      <c r="C269" s="96"/>
      <c r="D269" s="96"/>
      <c r="E269" s="96"/>
      <c r="F269" s="96"/>
      <c r="G269" s="96"/>
      <c r="H269" s="96"/>
      <c r="I269" s="96"/>
      <c r="J269" s="97"/>
      <c r="K269" s="94" t="s">
        <v>738</v>
      </c>
      <c r="L269" s="94"/>
      <c r="M269" s="94"/>
      <c r="P269" s="30"/>
    </row>
    <row r="270" spans="1:16" ht="18" x14ac:dyDescent="0.2">
      <c r="A270" s="95">
        <f>SUM(F255:F266)</f>
        <v>300</v>
      </c>
      <c r="B270" s="96"/>
      <c r="C270" s="96"/>
      <c r="D270" s="96"/>
      <c r="E270" s="96"/>
      <c r="F270" s="96"/>
      <c r="G270" s="96"/>
      <c r="H270" s="96"/>
      <c r="I270" s="96"/>
      <c r="J270" s="97"/>
      <c r="K270" s="94" t="s">
        <v>739</v>
      </c>
      <c r="L270" s="94"/>
      <c r="M270" s="94"/>
      <c r="P270" s="30"/>
    </row>
    <row r="271" spans="1:16" ht="18" x14ac:dyDescent="0.2">
      <c r="A271" s="95">
        <f>A269-A270-A267+A268</f>
        <v>0</v>
      </c>
      <c r="B271" s="96"/>
      <c r="C271" s="96"/>
      <c r="D271" s="96"/>
      <c r="E271" s="96"/>
      <c r="F271" s="96"/>
      <c r="G271" s="96"/>
      <c r="H271" s="96"/>
      <c r="I271" s="96"/>
      <c r="J271" s="97"/>
      <c r="K271" s="94" t="s">
        <v>915</v>
      </c>
      <c r="L271" s="94"/>
      <c r="M271" s="94"/>
      <c r="P271" s="30"/>
    </row>
    <row r="272" spans="1:16" ht="18" x14ac:dyDescent="0.2">
      <c r="A272" s="95" t="e">
        <f ca="1">[2]!tafket(A271,"جنية","قرش")</f>
        <v>#NAME?</v>
      </c>
      <c r="B272" s="96"/>
      <c r="C272" s="96"/>
      <c r="D272" s="96"/>
      <c r="E272" s="96"/>
      <c r="F272" s="96"/>
      <c r="G272" s="96"/>
      <c r="H272" s="96"/>
      <c r="I272" s="96"/>
      <c r="J272" s="97"/>
      <c r="K272" s="95" t="s">
        <v>842</v>
      </c>
      <c r="L272" s="96"/>
      <c r="M272" s="97"/>
      <c r="P272" s="30"/>
    </row>
    <row r="273" spans="1:16" ht="18" x14ac:dyDescent="0.2">
      <c r="A273" s="95" t="e">
        <f ca="1">[2]!Module2.English(A271)</f>
        <v>#NAME?</v>
      </c>
      <c r="B273" s="96"/>
      <c r="C273" s="96"/>
      <c r="D273" s="96"/>
      <c r="E273" s="96"/>
      <c r="F273" s="96"/>
      <c r="G273" s="96"/>
      <c r="H273" s="96"/>
      <c r="I273" s="96"/>
      <c r="J273" s="97"/>
      <c r="K273" s="95" t="s">
        <v>843</v>
      </c>
      <c r="L273" s="96"/>
      <c r="M273" s="97"/>
      <c r="P273" s="30"/>
    </row>
    <row r="274" spans="1:16" ht="18" x14ac:dyDescent="0.2">
      <c r="A274" s="108" t="s">
        <v>949</v>
      </c>
      <c r="B274" s="109"/>
      <c r="C274" s="109"/>
      <c r="D274" s="109"/>
      <c r="E274" s="109"/>
      <c r="F274" s="109"/>
      <c r="G274" s="109"/>
      <c r="H274" s="109"/>
      <c r="I274" s="109"/>
      <c r="J274" s="110"/>
      <c r="K274" s="64">
        <f ca="1">NOW()</f>
        <v>43360.996471412036</v>
      </c>
      <c r="L274" s="64"/>
      <c r="M274" s="64"/>
      <c r="P274" s="30"/>
    </row>
    <row r="275" spans="1:16" ht="18" x14ac:dyDescent="0.2">
      <c r="A275" s="108" t="s">
        <v>950</v>
      </c>
      <c r="B275" s="109"/>
      <c r="C275" s="109"/>
      <c r="D275" s="109"/>
      <c r="E275" s="109"/>
      <c r="F275" s="110"/>
      <c r="G275" s="63" t="s">
        <v>774</v>
      </c>
      <c r="H275" s="63"/>
      <c r="I275" s="63"/>
      <c r="J275" s="63"/>
      <c r="K275" s="63"/>
      <c r="L275" s="63"/>
      <c r="M275" s="63"/>
      <c r="P275" s="30"/>
    </row>
    <row r="276" spans="1:16" ht="18" x14ac:dyDescent="0.2">
      <c r="A276" s="65" t="s">
        <v>775</v>
      </c>
      <c r="B276" s="66" t="s">
        <v>776</v>
      </c>
      <c r="C276" s="67" t="s">
        <v>777</v>
      </c>
      <c r="D276" s="67"/>
      <c r="E276" s="67"/>
      <c r="F276" s="66" t="s">
        <v>778</v>
      </c>
      <c r="G276" s="67" t="s">
        <v>777</v>
      </c>
      <c r="H276" s="67"/>
      <c r="I276" s="67"/>
      <c r="J276" s="67"/>
      <c r="K276" s="66" t="s">
        <v>779</v>
      </c>
      <c r="L276" s="66" t="s">
        <v>780</v>
      </c>
      <c r="M276" s="66" t="s">
        <v>778</v>
      </c>
      <c r="P276" s="30"/>
    </row>
    <row r="277" spans="1:16" ht="18" x14ac:dyDescent="0.2">
      <c r="A277" s="65">
        <v>43169</v>
      </c>
      <c r="B277" s="66">
        <v>0</v>
      </c>
      <c r="C277" s="89" t="s">
        <v>951</v>
      </c>
      <c r="D277" s="90"/>
      <c r="E277" s="91"/>
      <c r="F277" s="66">
        <v>1500</v>
      </c>
      <c r="G277" s="89" t="s">
        <v>952</v>
      </c>
      <c r="H277" s="90"/>
      <c r="I277" s="90"/>
      <c r="J277" s="91"/>
      <c r="K277" s="66">
        <f t="shared" ref="K277:K288" si="13">M277*L277</f>
        <v>1500</v>
      </c>
      <c r="L277" s="66">
        <v>1</v>
      </c>
      <c r="M277" s="66">
        <v>1500</v>
      </c>
      <c r="P277" s="30"/>
    </row>
    <row r="278" spans="1:16" ht="18" x14ac:dyDescent="0.2">
      <c r="A278" s="65">
        <v>43169</v>
      </c>
      <c r="B278" s="66">
        <v>0</v>
      </c>
      <c r="C278" s="89" t="s">
        <v>953</v>
      </c>
      <c r="D278" s="90"/>
      <c r="E278" s="91"/>
      <c r="F278" s="66">
        <v>1450</v>
      </c>
      <c r="G278" s="89" t="s">
        <v>954</v>
      </c>
      <c r="H278" s="90"/>
      <c r="I278" s="90"/>
      <c r="J278" s="91"/>
      <c r="K278" s="66">
        <f t="shared" si="13"/>
        <v>1450</v>
      </c>
      <c r="L278" s="66">
        <v>1</v>
      </c>
      <c r="M278" s="66">
        <v>1450</v>
      </c>
      <c r="P278" s="30"/>
    </row>
    <row r="279" spans="1:16" ht="18" x14ac:dyDescent="0.2">
      <c r="A279" s="65">
        <v>43184</v>
      </c>
      <c r="B279" s="66">
        <v>0</v>
      </c>
      <c r="C279" s="89" t="s">
        <v>955</v>
      </c>
      <c r="D279" s="90"/>
      <c r="E279" s="91"/>
      <c r="F279" s="66">
        <v>500</v>
      </c>
      <c r="G279" s="89" t="s">
        <v>956</v>
      </c>
      <c r="H279" s="90"/>
      <c r="I279" s="90"/>
      <c r="J279" s="91"/>
      <c r="K279" s="66">
        <f t="shared" si="13"/>
        <v>1500</v>
      </c>
      <c r="L279" s="66">
        <v>1</v>
      </c>
      <c r="M279" s="66">
        <v>1500</v>
      </c>
      <c r="P279" s="30"/>
    </row>
    <row r="280" spans="1:16" ht="18" x14ac:dyDescent="0.2">
      <c r="A280" s="65">
        <v>0</v>
      </c>
      <c r="B280" s="66">
        <v>0</v>
      </c>
      <c r="C280" s="67" t="s">
        <v>803</v>
      </c>
      <c r="D280" s="67"/>
      <c r="E280" s="67"/>
      <c r="F280" s="66">
        <v>0</v>
      </c>
      <c r="G280" s="67" t="s">
        <v>803</v>
      </c>
      <c r="H280" s="67"/>
      <c r="I280" s="67"/>
      <c r="J280" s="67"/>
      <c r="K280" s="66">
        <f t="shared" si="13"/>
        <v>0</v>
      </c>
      <c r="L280" s="66">
        <v>0</v>
      </c>
      <c r="M280" s="66">
        <v>0</v>
      </c>
      <c r="P280" s="30"/>
    </row>
    <row r="281" spans="1:16" ht="18" x14ac:dyDescent="0.2">
      <c r="A281" s="65">
        <v>1</v>
      </c>
      <c r="B281" s="66">
        <v>0</v>
      </c>
      <c r="C281" s="67" t="s">
        <v>803</v>
      </c>
      <c r="D281" s="67"/>
      <c r="E281" s="67"/>
      <c r="F281" s="66">
        <v>0</v>
      </c>
      <c r="G281" s="67" t="s">
        <v>803</v>
      </c>
      <c r="H281" s="67"/>
      <c r="I281" s="67"/>
      <c r="J281" s="67"/>
      <c r="K281" s="66">
        <f t="shared" si="13"/>
        <v>0</v>
      </c>
      <c r="L281" s="66">
        <v>0</v>
      </c>
      <c r="M281" s="66">
        <v>0</v>
      </c>
      <c r="P281" s="30"/>
    </row>
    <row r="282" spans="1:16" ht="18" x14ac:dyDescent="0.2">
      <c r="A282" s="65">
        <v>1</v>
      </c>
      <c r="B282" s="66">
        <v>0</v>
      </c>
      <c r="C282" s="67" t="s">
        <v>803</v>
      </c>
      <c r="D282" s="67"/>
      <c r="E282" s="67"/>
      <c r="F282" s="66">
        <v>0</v>
      </c>
      <c r="G282" s="67" t="s">
        <v>803</v>
      </c>
      <c r="H282" s="67"/>
      <c r="I282" s="67"/>
      <c r="J282" s="67"/>
      <c r="K282" s="66">
        <f t="shared" si="13"/>
        <v>0</v>
      </c>
      <c r="L282" s="66">
        <v>0</v>
      </c>
      <c r="M282" s="66">
        <v>0</v>
      </c>
      <c r="P282" s="30"/>
    </row>
    <row r="283" spans="1:16" ht="18" x14ac:dyDescent="0.2">
      <c r="A283" s="65">
        <v>1</v>
      </c>
      <c r="B283" s="66">
        <v>0</v>
      </c>
      <c r="C283" s="67" t="s">
        <v>803</v>
      </c>
      <c r="D283" s="67"/>
      <c r="E283" s="67"/>
      <c r="F283" s="66">
        <v>0</v>
      </c>
      <c r="G283" s="67" t="s">
        <v>803</v>
      </c>
      <c r="H283" s="67"/>
      <c r="I283" s="67"/>
      <c r="J283" s="67"/>
      <c r="K283" s="66">
        <f t="shared" si="13"/>
        <v>0</v>
      </c>
      <c r="L283" s="66">
        <v>0</v>
      </c>
      <c r="M283" s="66">
        <v>0</v>
      </c>
      <c r="P283" s="30"/>
    </row>
    <row r="284" spans="1:16" ht="18" x14ac:dyDescent="0.2">
      <c r="A284" s="65">
        <v>1</v>
      </c>
      <c r="B284" s="66">
        <v>0</v>
      </c>
      <c r="C284" s="67" t="s">
        <v>803</v>
      </c>
      <c r="D284" s="67"/>
      <c r="E284" s="67"/>
      <c r="F284" s="66">
        <v>0</v>
      </c>
      <c r="G284" s="67" t="s">
        <v>803</v>
      </c>
      <c r="H284" s="67"/>
      <c r="I284" s="67"/>
      <c r="J284" s="67"/>
      <c r="K284" s="66">
        <f t="shared" si="13"/>
        <v>0</v>
      </c>
      <c r="L284" s="66">
        <v>0</v>
      </c>
      <c r="M284" s="66">
        <v>0</v>
      </c>
      <c r="P284" s="30"/>
    </row>
    <row r="285" spans="1:16" ht="18" x14ac:dyDescent="0.2">
      <c r="A285" s="65">
        <v>1</v>
      </c>
      <c r="B285" s="66">
        <v>0</v>
      </c>
      <c r="C285" s="67" t="s">
        <v>803</v>
      </c>
      <c r="D285" s="67"/>
      <c r="E285" s="67"/>
      <c r="F285" s="66">
        <v>0</v>
      </c>
      <c r="G285" s="67" t="s">
        <v>803</v>
      </c>
      <c r="H285" s="67"/>
      <c r="I285" s="67"/>
      <c r="J285" s="67"/>
      <c r="K285" s="66">
        <f t="shared" si="13"/>
        <v>0</v>
      </c>
      <c r="L285" s="66">
        <v>0</v>
      </c>
      <c r="M285" s="66">
        <v>0</v>
      </c>
      <c r="P285" s="30"/>
    </row>
    <row r="286" spans="1:16" ht="18" x14ac:dyDescent="0.2">
      <c r="A286" s="65">
        <v>1</v>
      </c>
      <c r="B286" s="66">
        <v>0</v>
      </c>
      <c r="C286" s="67" t="s">
        <v>803</v>
      </c>
      <c r="D286" s="67"/>
      <c r="E286" s="67"/>
      <c r="F286" s="66">
        <v>0</v>
      </c>
      <c r="G286" s="67" t="s">
        <v>803</v>
      </c>
      <c r="H286" s="67"/>
      <c r="I286" s="67"/>
      <c r="J286" s="67"/>
      <c r="K286" s="66">
        <f t="shared" si="13"/>
        <v>0</v>
      </c>
      <c r="L286" s="66">
        <v>0</v>
      </c>
      <c r="M286" s="66">
        <v>0</v>
      </c>
      <c r="P286" s="30"/>
    </row>
    <row r="287" spans="1:16" ht="18" x14ac:dyDescent="0.2">
      <c r="A287" s="65">
        <v>1</v>
      </c>
      <c r="B287" s="66">
        <v>0</v>
      </c>
      <c r="C287" s="67" t="s">
        <v>803</v>
      </c>
      <c r="D287" s="67"/>
      <c r="E287" s="67"/>
      <c r="F287" s="66">
        <v>0</v>
      </c>
      <c r="G287" s="67" t="s">
        <v>803</v>
      </c>
      <c r="H287" s="67"/>
      <c r="I287" s="67"/>
      <c r="J287" s="67"/>
      <c r="K287" s="66">
        <f t="shared" si="13"/>
        <v>0</v>
      </c>
      <c r="L287" s="66">
        <v>0</v>
      </c>
      <c r="M287" s="66">
        <v>0</v>
      </c>
      <c r="P287" s="30"/>
    </row>
    <row r="288" spans="1:16" ht="18" x14ac:dyDescent="0.2">
      <c r="A288" s="65">
        <v>1</v>
      </c>
      <c r="B288" s="66">
        <v>0</v>
      </c>
      <c r="C288" s="67" t="s">
        <v>803</v>
      </c>
      <c r="D288" s="67"/>
      <c r="E288" s="67"/>
      <c r="F288" s="66">
        <v>0</v>
      </c>
      <c r="G288" s="67" t="s">
        <v>803</v>
      </c>
      <c r="H288" s="67"/>
      <c r="I288" s="67"/>
      <c r="J288" s="67"/>
      <c r="K288" s="66">
        <f t="shared" si="13"/>
        <v>0</v>
      </c>
      <c r="L288" s="66">
        <v>0</v>
      </c>
      <c r="M288" s="66">
        <v>0</v>
      </c>
      <c r="P288" s="30"/>
    </row>
    <row r="289" spans="1:16" ht="18" x14ac:dyDescent="0.2">
      <c r="A289" s="111">
        <v>0</v>
      </c>
      <c r="B289" s="112"/>
      <c r="C289" s="112"/>
      <c r="D289" s="112"/>
      <c r="E289" s="112"/>
      <c r="F289" s="112"/>
      <c r="G289" s="112"/>
      <c r="H289" s="112"/>
      <c r="I289" s="112"/>
      <c r="J289" s="113"/>
      <c r="K289" s="93" t="s">
        <v>839</v>
      </c>
      <c r="L289" s="93"/>
      <c r="M289" s="93"/>
      <c r="P289" s="30"/>
    </row>
    <row r="290" spans="1:16" ht="18" x14ac:dyDescent="0.2">
      <c r="A290" s="111">
        <v>0</v>
      </c>
      <c r="B290" s="112"/>
      <c r="C290" s="112"/>
      <c r="D290" s="112"/>
      <c r="E290" s="112"/>
      <c r="F290" s="112"/>
      <c r="G290" s="112"/>
      <c r="H290" s="112"/>
      <c r="I290" s="112"/>
      <c r="J290" s="113"/>
      <c r="K290" s="93" t="s">
        <v>840</v>
      </c>
      <c r="L290" s="93"/>
      <c r="M290" s="93"/>
      <c r="P290" s="30"/>
    </row>
    <row r="291" spans="1:16" ht="18" x14ac:dyDescent="0.2">
      <c r="A291" s="95">
        <f>SUM(K277:K288)</f>
        <v>4450</v>
      </c>
      <c r="B291" s="96"/>
      <c r="C291" s="96"/>
      <c r="D291" s="96"/>
      <c r="E291" s="96"/>
      <c r="F291" s="96"/>
      <c r="G291" s="96"/>
      <c r="H291" s="96"/>
      <c r="I291" s="96"/>
      <c r="J291" s="97"/>
      <c r="K291" s="94" t="s">
        <v>738</v>
      </c>
      <c r="L291" s="94"/>
      <c r="M291" s="94"/>
      <c r="P291" s="30"/>
    </row>
    <row r="292" spans="1:16" ht="18" x14ac:dyDescent="0.2">
      <c r="A292" s="95">
        <f>SUM(F277:F288)</f>
        <v>3450</v>
      </c>
      <c r="B292" s="96"/>
      <c r="C292" s="96"/>
      <c r="D292" s="96"/>
      <c r="E292" s="96"/>
      <c r="F292" s="96"/>
      <c r="G292" s="96"/>
      <c r="H292" s="96"/>
      <c r="I292" s="96"/>
      <c r="J292" s="97"/>
      <c r="K292" s="94" t="s">
        <v>739</v>
      </c>
      <c r="L292" s="94"/>
      <c r="M292" s="94"/>
      <c r="P292" s="30"/>
    </row>
    <row r="293" spans="1:16" ht="18" x14ac:dyDescent="0.2">
      <c r="A293" s="95">
        <f>A291-A292-A289+A290</f>
        <v>1000</v>
      </c>
      <c r="B293" s="96"/>
      <c r="C293" s="96"/>
      <c r="D293" s="96"/>
      <c r="E293" s="96"/>
      <c r="F293" s="96"/>
      <c r="G293" s="96"/>
      <c r="H293" s="96"/>
      <c r="I293" s="96"/>
      <c r="J293" s="97"/>
      <c r="K293" s="94" t="s">
        <v>915</v>
      </c>
      <c r="L293" s="94"/>
      <c r="M293" s="94"/>
      <c r="P293" s="30"/>
    </row>
    <row r="294" spans="1:16" ht="18" x14ac:dyDescent="0.2">
      <c r="A294" s="95" t="e">
        <f ca="1">[2]!tafket(A293,"جنية","قرش")</f>
        <v>#NAME?</v>
      </c>
      <c r="B294" s="96"/>
      <c r="C294" s="96"/>
      <c r="D294" s="96"/>
      <c r="E294" s="96"/>
      <c r="F294" s="96"/>
      <c r="G294" s="96"/>
      <c r="H294" s="96"/>
      <c r="I294" s="96"/>
      <c r="J294" s="97"/>
      <c r="K294" s="95" t="s">
        <v>842</v>
      </c>
      <c r="L294" s="96"/>
      <c r="M294" s="97"/>
      <c r="P294" s="30"/>
    </row>
    <row r="295" spans="1:16" ht="18" x14ac:dyDescent="0.2">
      <c r="A295" s="95" t="e">
        <f ca="1">[2]!Module2.English(A293)</f>
        <v>#NAME?</v>
      </c>
      <c r="B295" s="96"/>
      <c r="C295" s="96"/>
      <c r="D295" s="96"/>
      <c r="E295" s="96"/>
      <c r="F295" s="96"/>
      <c r="G295" s="96"/>
      <c r="H295" s="96"/>
      <c r="I295" s="96"/>
      <c r="J295" s="97"/>
      <c r="K295" s="95" t="s">
        <v>843</v>
      </c>
      <c r="L295" s="96"/>
      <c r="M295" s="97"/>
      <c r="P295" s="30"/>
    </row>
    <row r="296" spans="1:16" ht="18" x14ac:dyDescent="0.2">
      <c r="A296" s="108" t="s">
        <v>957</v>
      </c>
      <c r="B296" s="109"/>
      <c r="C296" s="109"/>
      <c r="D296" s="109"/>
      <c r="E296" s="109"/>
      <c r="F296" s="109"/>
      <c r="G296" s="109"/>
      <c r="H296" s="109"/>
      <c r="I296" s="109"/>
      <c r="J296" s="110"/>
      <c r="K296" s="64">
        <f ca="1">NOW()</f>
        <v>43360.996471412036</v>
      </c>
      <c r="L296" s="64"/>
      <c r="M296" s="64"/>
      <c r="P296" s="30"/>
    </row>
    <row r="297" spans="1:16" ht="18" x14ac:dyDescent="0.2">
      <c r="A297" s="108" t="s">
        <v>958</v>
      </c>
      <c r="B297" s="109"/>
      <c r="C297" s="109"/>
      <c r="D297" s="109"/>
      <c r="E297" s="109"/>
      <c r="F297" s="110"/>
      <c r="G297" s="63" t="s">
        <v>959</v>
      </c>
      <c r="H297" s="63"/>
      <c r="I297" s="63"/>
      <c r="J297" s="63"/>
      <c r="K297" s="63"/>
      <c r="L297" s="63"/>
      <c r="M297" s="63"/>
      <c r="P297" s="30"/>
    </row>
    <row r="298" spans="1:16" ht="18" x14ac:dyDescent="0.2">
      <c r="A298" s="65" t="s">
        <v>775</v>
      </c>
      <c r="B298" s="66" t="s">
        <v>776</v>
      </c>
      <c r="C298" s="67" t="s">
        <v>777</v>
      </c>
      <c r="D298" s="67"/>
      <c r="E298" s="67"/>
      <c r="F298" s="66" t="s">
        <v>778</v>
      </c>
      <c r="G298" s="67" t="s">
        <v>777</v>
      </c>
      <c r="H298" s="67"/>
      <c r="I298" s="67"/>
      <c r="J298" s="67"/>
      <c r="K298" s="66" t="s">
        <v>779</v>
      </c>
      <c r="L298" s="66" t="s">
        <v>780</v>
      </c>
      <c r="M298" s="66" t="s">
        <v>778</v>
      </c>
      <c r="P298" s="30"/>
    </row>
    <row r="299" spans="1:16" ht="18" x14ac:dyDescent="0.2">
      <c r="A299" s="65">
        <v>1</v>
      </c>
      <c r="B299" s="66">
        <v>0</v>
      </c>
      <c r="C299" s="67" t="s">
        <v>803</v>
      </c>
      <c r="D299" s="67"/>
      <c r="E299" s="67"/>
      <c r="F299" s="66">
        <v>0</v>
      </c>
      <c r="G299" s="67" t="s">
        <v>803</v>
      </c>
      <c r="H299" s="67"/>
      <c r="I299" s="67"/>
      <c r="J299" s="67"/>
      <c r="K299" s="66">
        <f t="shared" ref="K299:K310" si="14">M299*L299</f>
        <v>0</v>
      </c>
      <c r="L299" s="66">
        <v>0</v>
      </c>
      <c r="M299" s="66">
        <v>0</v>
      </c>
      <c r="P299" s="30"/>
    </row>
    <row r="300" spans="1:16" ht="18" x14ac:dyDescent="0.2">
      <c r="A300" s="65">
        <v>1</v>
      </c>
      <c r="B300" s="66">
        <v>0</v>
      </c>
      <c r="C300" s="67" t="s">
        <v>803</v>
      </c>
      <c r="D300" s="67"/>
      <c r="E300" s="67"/>
      <c r="F300" s="66">
        <v>0</v>
      </c>
      <c r="G300" s="67" t="s">
        <v>803</v>
      </c>
      <c r="H300" s="67"/>
      <c r="I300" s="67"/>
      <c r="J300" s="67"/>
      <c r="K300" s="66">
        <f t="shared" si="14"/>
        <v>0</v>
      </c>
      <c r="L300" s="66">
        <v>0</v>
      </c>
      <c r="M300" s="66">
        <v>0</v>
      </c>
      <c r="P300" s="30"/>
    </row>
    <row r="301" spans="1:16" ht="18" x14ac:dyDescent="0.2">
      <c r="A301" s="65">
        <v>1</v>
      </c>
      <c r="B301" s="66">
        <v>0</v>
      </c>
      <c r="C301" s="67" t="s">
        <v>803</v>
      </c>
      <c r="D301" s="67"/>
      <c r="E301" s="67"/>
      <c r="F301" s="66">
        <v>0</v>
      </c>
      <c r="G301" s="67" t="s">
        <v>803</v>
      </c>
      <c r="H301" s="67"/>
      <c r="I301" s="67"/>
      <c r="J301" s="67"/>
      <c r="K301" s="66">
        <f t="shared" si="14"/>
        <v>0</v>
      </c>
      <c r="L301" s="66">
        <v>0</v>
      </c>
      <c r="M301" s="66">
        <v>0</v>
      </c>
      <c r="P301" s="30"/>
    </row>
    <row r="302" spans="1:16" ht="18" x14ac:dyDescent="0.2">
      <c r="A302" s="65">
        <v>1</v>
      </c>
      <c r="B302" s="66">
        <v>0</v>
      </c>
      <c r="C302" s="67" t="s">
        <v>803</v>
      </c>
      <c r="D302" s="67"/>
      <c r="E302" s="67"/>
      <c r="F302" s="66">
        <v>0</v>
      </c>
      <c r="G302" s="67" t="s">
        <v>803</v>
      </c>
      <c r="H302" s="67"/>
      <c r="I302" s="67"/>
      <c r="J302" s="67"/>
      <c r="K302" s="66">
        <f t="shared" si="14"/>
        <v>0</v>
      </c>
      <c r="L302" s="66">
        <v>0</v>
      </c>
      <c r="M302" s="66">
        <v>0</v>
      </c>
      <c r="P302" s="30"/>
    </row>
    <row r="303" spans="1:16" ht="18" x14ac:dyDescent="0.2">
      <c r="A303" s="65">
        <v>1</v>
      </c>
      <c r="B303" s="66">
        <v>0</v>
      </c>
      <c r="C303" s="67" t="s">
        <v>803</v>
      </c>
      <c r="D303" s="67"/>
      <c r="E303" s="67"/>
      <c r="F303" s="66">
        <v>0</v>
      </c>
      <c r="G303" s="67" t="s">
        <v>803</v>
      </c>
      <c r="H303" s="67"/>
      <c r="I303" s="67"/>
      <c r="J303" s="67"/>
      <c r="K303" s="66">
        <f t="shared" si="14"/>
        <v>0</v>
      </c>
      <c r="L303" s="66">
        <v>0</v>
      </c>
      <c r="M303" s="66">
        <v>0</v>
      </c>
      <c r="P303" s="30"/>
    </row>
    <row r="304" spans="1:16" ht="18" x14ac:dyDescent="0.2">
      <c r="A304" s="65">
        <v>1</v>
      </c>
      <c r="B304" s="66">
        <v>0</v>
      </c>
      <c r="C304" s="67" t="s">
        <v>803</v>
      </c>
      <c r="D304" s="67"/>
      <c r="E304" s="67"/>
      <c r="F304" s="66">
        <v>0</v>
      </c>
      <c r="G304" s="67" t="s">
        <v>803</v>
      </c>
      <c r="H304" s="67"/>
      <c r="I304" s="67"/>
      <c r="J304" s="67"/>
      <c r="K304" s="66">
        <f t="shared" si="14"/>
        <v>0</v>
      </c>
      <c r="L304" s="66">
        <v>0</v>
      </c>
      <c r="M304" s="66">
        <v>0</v>
      </c>
      <c r="P304" s="30"/>
    </row>
    <row r="305" spans="1:16" ht="18" x14ac:dyDescent="0.2">
      <c r="A305" s="65">
        <v>1</v>
      </c>
      <c r="B305" s="66">
        <v>0</v>
      </c>
      <c r="C305" s="67" t="s">
        <v>803</v>
      </c>
      <c r="D305" s="67"/>
      <c r="E305" s="67"/>
      <c r="F305" s="66">
        <v>0</v>
      </c>
      <c r="G305" s="67" t="s">
        <v>803</v>
      </c>
      <c r="H305" s="67"/>
      <c r="I305" s="67"/>
      <c r="J305" s="67"/>
      <c r="K305" s="66">
        <f t="shared" si="14"/>
        <v>0</v>
      </c>
      <c r="L305" s="66">
        <v>0</v>
      </c>
      <c r="M305" s="66">
        <v>0</v>
      </c>
      <c r="P305" s="30"/>
    </row>
    <row r="306" spans="1:16" ht="18" x14ac:dyDescent="0.2">
      <c r="A306" s="65">
        <v>1</v>
      </c>
      <c r="B306" s="66">
        <v>0</v>
      </c>
      <c r="C306" s="67" t="s">
        <v>803</v>
      </c>
      <c r="D306" s="67"/>
      <c r="E306" s="67"/>
      <c r="F306" s="66">
        <v>0</v>
      </c>
      <c r="G306" s="67" t="s">
        <v>803</v>
      </c>
      <c r="H306" s="67"/>
      <c r="I306" s="67"/>
      <c r="J306" s="67"/>
      <c r="K306" s="66">
        <f t="shared" si="14"/>
        <v>0</v>
      </c>
      <c r="L306" s="66">
        <v>0</v>
      </c>
      <c r="M306" s="66">
        <v>0</v>
      </c>
      <c r="P306" s="30"/>
    </row>
    <row r="307" spans="1:16" ht="18" x14ac:dyDescent="0.2">
      <c r="A307" s="65">
        <v>1</v>
      </c>
      <c r="B307" s="66">
        <v>0</v>
      </c>
      <c r="C307" s="67" t="s">
        <v>803</v>
      </c>
      <c r="D307" s="67"/>
      <c r="E307" s="67"/>
      <c r="F307" s="66">
        <v>0</v>
      </c>
      <c r="G307" s="67" t="s">
        <v>803</v>
      </c>
      <c r="H307" s="67"/>
      <c r="I307" s="67"/>
      <c r="J307" s="67"/>
      <c r="K307" s="66">
        <f t="shared" si="14"/>
        <v>0</v>
      </c>
      <c r="L307" s="66">
        <v>0</v>
      </c>
      <c r="M307" s="66">
        <v>0</v>
      </c>
      <c r="P307" s="30"/>
    </row>
    <row r="308" spans="1:16" ht="18" x14ac:dyDescent="0.2">
      <c r="A308" s="65">
        <v>1</v>
      </c>
      <c r="B308" s="66">
        <v>0</v>
      </c>
      <c r="C308" s="67" t="s">
        <v>803</v>
      </c>
      <c r="D308" s="67"/>
      <c r="E308" s="67"/>
      <c r="F308" s="66">
        <v>0</v>
      </c>
      <c r="G308" s="67" t="s">
        <v>803</v>
      </c>
      <c r="H308" s="67"/>
      <c r="I308" s="67"/>
      <c r="J308" s="67"/>
      <c r="K308" s="66">
        <f t="shared" si="14"/>
        <v>0</v>
      </c>
      <c r="L308" s="66">
        <v>0</v>
      </c>
      <c r="M308" s="66">
        <v>0</v>
      </c>
      <c r="P308" s="30"/>
    </row>
    <row r="309" spans="1:16" ht="18" x14ac:dyDescent="0.2">
      <c r="A309" s="65">
        <v>1</v>
      </c>
      <c r="B309" s="66">
        <v>0</v>
      </c>
      <c r="C309" s="67" t="s">
        <v>803</v>
      </c>
      <c r="D309" s="67"/>
      <c r="E309" s="67"/>
      <c r="F309" s="66">
        <v>0</v>
      </c>
      <c r="G309" s="67" t="s">
        <v>803</v>
      </c>
      <c r="H309" s="67"/>
      <c r="I309" s="67"/>
      <c r="J309" s="67"/>
      <c r="K309" s="66">
        <f t="shared" si="14"/>
        <v>0</v>
      </c>
      <c r="L309" s="66">
        <v>0</v>
      </c>
      <c r="M309" s="66">
        <v>0</v>
      </c>
      <c r="P309" s="30"/>
    </row>
    <row r="310" spans="1:16" ht="18" x14ac:dyDescent="0.2">
      <c r="A310" s="65">
        <v>1</v>
      </c>
      <c r="B310" s="66">
        <v>0</v>
      </c>
      <c r="C310" s="67" t="s">
        <v>803</v>
      </c>
      <c r="D310" s="67"/>
      <c r="E310" s="67"/>
      <c r="F310" s="66">
        <v>0</v>
      </c>
      <c r="G310" s="67" t="s">
        <v>803</v>
      </c>
      <c r="H310" s="67"/>
      <c r="I310" s="67"/>
      <c r="J310" s="67"/>
      <c r="K310" s="66">
        <f t="shared" si="14"/>
        <v>0</v>
      </c>
      <c r="L310" s="66">
        <v>0</v>
      </c>
      <c r="M310" s="66">
        <v>0</v>
      </c>
      <c r="P310" s="30"/>
    </row>
    <row r="311" spans="1:16" ht="18" x14ac:dyDescent="0.2">
      <c r="A311" s="111">
        <v>0</v>
      </c>
      <c r="B311" s="112"/>
      <c r="C311" s="112"/>
      <c r="D311" s="112"/>
      <c r="E311" s="112"/>
      <c r="F311" s="112"/>
      <c r="G311" s="112"/>
      <c r="H311" s="112"/>
      <c r="I311" s="112"/>
      <c r="J311" s="113"/>
      <c r="K311" s="93" t="s">
        <v>839</v>
      </c>
      <c r="L311" s="93"/>
      <c r="M311" s="93"/>
      <c r="P311" s="30"/>
    </row>
    <row r="312" spans="1:16" ht="18" x14ac:dyDescent="0.2">
      <c r="A312" s="111">
        <v>0</v>
      </c>
      <c r="B312" s="112"/>
      <c r="C312" s="112"/>
      <c r="D312" s="112"/>
      <c r="E312" s="112"/>
      <c r="F312" s="112"/>
      <c r="G312" s="112"/>
      <c r="H312" s="112"/>
      <c r="I312" s="112"/>
      <c r="J312" s="113"/>
      <c r="K312" s="93" t="s">
        <v>840</v>
      </c>
      <c r="L312" s="93"/>
      <c r="M312" s="93"/>
      <c r="P312" s="30"/>
    </row>
    <row r="313" spans="1:16" ht="18" x14ac:dyDescent="0.2">
      <c r="A313" s="95">
        <f>SUM(K299:K310)</f>
        <v>0</v>
      </c>
      <c r="B313" s="96"/>
      <c r="C313" s="96"/>
      <c r="D313" s="96"/>
      <c r="E313" s="96"/>
      <c r="F313" s="96"/>
      <c r="G313" s="96"/>
      <c r="H313" s="96"/>
      <c r="I313" s="96"/>
      <c r="J313" s="97"/>
      <c r="K313" s="94" t="s">
        <v>738</v>
      </c>
      <c r="L313" s="94"/>
      <c r="M313" s="94"/>
      <c r="P313" s="30"/>
    </row>
    <row r="314" spans="1:16" ht="18" x14ac:dyDescent="0.2">
      <c r="A314" s="95">
        <f>SUM(F299:F310)</f>
        <v>0</v>
      </c>
      <c r="B314" s="96"/>
      <c r="C314" s="96"/>
      <c r="D314" s="96"/>
      <c r="E314" s="96"/>
      <c r="F314" s="96"/>
      <c r="G314" s="96"/>
      <c r="H314" s="96"/>
      <c r="I314" s="96"/>
      <c r="J314" s="97"/>
      <c r="K314" s="94" t="s">
        <v>739</v>
      </c>
      <c r="L314" s="94"/>
      <c r="M314" s="94"/>
      <c r="P314" s="30"/>
    </row>
    <row r="315" spans="1:16" ht="18" x14ac:dyDescent="0.2">
      <c r="A315" s="95">
        <f>A313-A314-A311+A312</f>
        <v>0</v>
      </c>
      <c r="B315" s="96"/>
      <c r="C315" s="96"/>
      <c r="D315" s="96"/>
      <c r="E315" s="96"/>
      <c r="F315" s="96"/>
      <c r="G315" s="96"/>
      <c r="H315" s="96"/>
      <c r="I315" s="96"/>
      <c r="J315" s="97"/>
      <c r="K315" s="94" t="s">
        <v>915</v>
      </c>
      <c r="L315" s="94"/>
      <c r="M315" s="94"/>
      <c r="P315" s="30"/>
    </row>
    <row r="316" spans="1:16" ht="18" x14ac:dyDescent="0.2">
      <c r="A316" s="108" t="s">
        <v>957</v>
      </c>
      <c r="B316" s="109"/>
      <c r="C316" s="109"/>
      <c r="D316" s="109"/>
      <c r="E316" s="109"/>
      <c r="F316" s="109"/>
      <c r="G316" s="109"/>
      <c r="H316" s="109"/>
      <c r="I316" s="109"/>
      <c r="J316" s="110"/>
      <c r="K316" s="64">
        <f ca="1">NOW()</f>
        <v>43360.996471412036</v>
      </c>
      <c r="L316" s="64"/>
      <c r="M316" s="64"/>
      <c r="P316" s="30"/>
    </row>
    <row r="317" spans="1:16" ht="18" x14ac:dyDescent="0.2">
      <c r="A317" s="108" t="s">
        <v>958</v>
      </c>
      <c r="B317" s="109"/>
      <c r="C317" s="109"/>
      <c r="D317" s="109"/>
      <c r="E317" s="109"/>
      <c r="F317" s="110"/>
      <c r="G317" s="63" t="s">
        <v>959</v>
      </c>
      <c r="H317" s="63"/>
      <c r="I317" s="63"/>
      <c r="J317" s="63"/>
      <c r="K317" s="63"/>
      <c r="L317" s="63"/>
      <c r="M317" s="63"/>
      <c r="P317" s="30"/>
    </row>
    <row r="318" spans="1:16" ht="18" x14ac:dyDescent="0.2">
      <c r="A318" s="65" t="s">
        <v>775</v>
      </c>
      <c r="B318" s="66" t="s">
        <v>776</v>
      </c>
      <c r="C318" s="67" t="s">
        <v>777</v>
      </c>
      <c r="D318" s="67"/>
      <c r="E318" s="67"/>
      <c r="F318" s="66" t="s">
        <v>778</v>
      </c>
      <c r="G318" s="67" t="s">
        <v>777</v>
      </c>
      <c r="H318" s="67"/>
      <c r="I318" s="67"/>
      <c r="J318" s="67"/>
      <c r="K318" s="66" t="s">
        <v>779</v>
      </c>
      <c r="L318" s="66" t="s">
        <v>780</v>
      </c>
      <c r="M318" s="66" t="s">
        <v>778</v>
      </c>
      <c r="P318" s="30"/>
    </row>
    <row r="319" spans="1:16" ht="18" x14ac:dyDescent="0.2">
      <c r="A319" s="65">
        <v>1</v>
      </c>
      <c r="B319" s="66">
        <v>0</v>
      </c>
      <c r="C319" s="67" t="s">
        <v>803</v>
      </c>
      <c r="D319" s="67"/>
      <c r="E319" s="67"/>
      <c r="F319" s="66">
        <v>0</v>
      </c>
      <c r="G319" s="67" t="s">
        <v>803</v>
      </c>
      <c r="H319" s="67"/>
      <c r="I319" s="67"/>
      <c r="J319" s="67"/>
      <c r="K319" s="66">
        <f t="shared" ref="K319:K330" si="15">M319*L319</f>
        <v>0</v>
      </c>
      <c r="L319" s="66">
        <v>0</v>
      </c>
      <c r="M319" s="66">
        <v>0</v>
      </c>
      <c r="P319" s="30"/>
    </row>
    <row r="320" spans="1:16" ht="18" x14ac:dyDescent="0.2">
      <c r="A320" s="65">
        <v>1</v>
      </c>
      <c r="B320" s="66">
        <v>0</v>
      </c>
      <c r="C320" s="67" t="s">
        <v>803</v>
      </c>
      <c r="D320" s="67"/>
      <c r="E320" s="67"/>
      <c r="F320" s="66">
        <v>0</v>
      </c>
      <c r="G320" s="67" t="s">
        <v>803</v>
      </c>
      <c r="H320" s="67"/>
      <c r="I320" s="67"/>
      <c r="J320" s="67"/>
      <c r="K320" s="66">
        <f t="shared" si="15"/>
        <v>0</v>
      </c>
      <c r="L320" s="66">
        <v>0</v>
      </c>
      <c r="M320" s="66">
        <v>0</v>
      </c>
      <c r="P320" s="30"/>
    </row>
    <row r="321" spans="1:16" ht="18" x14ac:dyDescent="0.2">
      <c r="A321" s="65">
        <v>1</v>
      </c>
      <c r="B321" s="66">
        <v>0</v>
      </c>
      <c r="C321" s="67" t="s">
        <v>803</v>
      </c>
      <c r="D321" s="67"/>
      <c r="E321" s="67"/>
      <c r="F321" s="66">
        <v>0</v>
      </c>
      <c r="G321" s="67" t="s">
        <v>803</v>
      </c>
      <c r="H321" s="67"/>
      <c r="I321" s="67"/>
      <c r="J321" s="67"/>
      <c r="K321" s="66">
        <f t="shared" si="15"/>
        <v>0</v>
      </c>
      <c r="L321" s="66">
        <v>0</v>
      </c>
      <c r="M321" s="66">
        <v>0</v>
      </c>
      <c r="P321" s="30"/>
    </row>
    <row r="322" spans="1:16" ht="18" x14ac:dyDescent="0.2">
      <c r="A322" s="65">
        <v>1</v>
      </c>
      <c r="B322" s="66">
        <v>0</v>
      </c>
      <c r="C322" s="67" t="s">
        <v>803</v>
      </c>
      <c r="D322" s="67"/>
      <c r="E322" s="67"/>
      <c r="F322" s="66">
        <v>0</v>
      </c>
      <c r="G322" s="67" t="s">
        <v>803</v>
      </c>
      <c r="H322" s="67"/>
      <c r="I322" s="67"/>
      <c r="J322" s="67"/>
      <c r="K322" s="66">
        <f t="shared" si="15"/>
        <v>0</v>
      </c>
      <c r="L322" s="66">
        <v>0</v>
      </c>
      <c r="M322" s="66">
        <v>0</v>
      </c>
      <c r="P322" s="30"/>
    </row>
    <row r="323" spans="1:16" ht="18" x14ac:dyDescent="0.2">
      <c r="A323" s="65">
        <v>1</v>
      </c>
      <c r="B323" s="66">
        <v>0</v>
      </c>
      <c r="C323" s="67" t="s">
        <v>803</v>
      </c>
      <c r="D323" s="67"/>
      <c r="E323" s="67"/>
      <c r="F323" s="66">
        <v>0</v>
      </c>
      <c r="G323" s="67" t="s">
        <v>803</v>
      </c>
      <c r="H323" s="67"/>
      <c r="I323" s="67"/>
      <c r="J323" s="67"/>
      <c r="K323" s="66">
        <f t="shared" si="15"/>
        <v>0</v>
      </c>
      <c r="L323" s="66">
        <v>0</v>
      </c>
      <c r="M323" s="66">
        <v>0</v>
      </c>
      <c r="P323" s="30"/>
    </row>
    <row r="324" spans="1:16" ht="18" x14ac:dyDescent="0.2">
      <c r="A324" s="65">
        <v>1</v>
      </c>
      <c r="B324" s="66">
        <v>0</v>
      </c>
      <c r="C324" s="67" t="s">
        <v>803</v>
      </c>
      <c r="D324" s="67"/>
      <c r="E324" s="67"/>
      <c r="F324" s="66">
        <v>0</v>
      </c>
      <c r="G324" s="67" t="s">
        <v>803</v>
      </c>
      <c r="H324" s="67"/>
      <c r="I324" s="67"/>
      <c r="J324" s="67"/>
      <c r="K324" s="66">
        <f t="shared" si="15"/>
        <v>0</v>
      </c>
      <c r="L324" s="66">
        <v>0</v>
      </c>
      <c r="M324" s="66">
        <v>0</v>
      </c>
      <c r="P324" s="30"/>
    </row>
    <row r="325" spans="1:16" ht="18" x14ac:dyDescent="0.2">
      <c r="A325" s="65">
        <v>1</v>
      </c>
      <c r="B325" s="66">
        <v>0</v>
      </c>
      <c r="C325" s="67" t="s">
        <v>803</v>
      </c>
      <c r="D325" s="67"/>
      <c r="E325" s="67"/>
      <c r="F325" s="66">
        <v>0</v>
      </c>
      <c r="G325" s="67" t="s">
        <v>803</v>
      </c>
      <c r="H325" s="67"/>
      <c r="I325" s="67"/>
      <c r="J325" s="67"/>
      <c r="K325" s="66">
        <f t="shared" si="15"/>
        <v>0</v>
      </c>
      <c r="L325" s="66">
        <v>0</v>
      </c>
      <c r="M325" s="66">
        <v>0</v>
      </c>
      <c r="P325" s="30"/>
    </row>
    <row r="326" spans="1:16" ht="18" x14ac:dyDescent="0.2">
      <c r="A326" s="65">
        <v>1</v>
      </c>
      <c r="B326" s="66">
        <v>0</v>
      </c>
      <c r="C326" s="67" t="s">
        <v>803</v>
      </c>
      <c r="D326" s="67"/>
      <c r="E326" s="67"/>
      <c r="F326" s="66">
        <v>0</v>
      </c>
      <c r="G326" s="67" t="s">
        <v>803</v>
      </c>
      <c r="H326" s="67"/>
      <c r="I326" s="67"/>
      <c r="J326" s="67"/>
      <c r="K326" s="66">
        <f t="shared" si="15"/>
        <v>0</v>
      </c>
      <c r="L326" s="66">
        <v>0</v>
      </c>
      <c r="M326" s="66">
        <v>0</v>
      </c>
      <c r="P326" s="30"/>
    </row>
    <row r="327" spans="1:16" ht="18" x14ac:dyDescent="0.2">
      <c r="A327" s="65">
        <v>1</v>
      </c>
      <c r="B327" s="66">
        <v>0</v>
      </c>
      <c r="C327" s="67" t="s">
        <v>803</v>
      </c>
      <c r="D327" s="67"/>
      <c r="E327" s="67"/>
      <c r="F327" s="66">
        <v>0</v>
      </c>
      <c r="G327" s="67" t="s">
        <v>803</v>
      </c>
      <c r="H327" s="67"/>
      <c r="I327" s="67"/>
      <c r="J327" s="67"/>
      <c r="K327" s="66">
        <f t="shared" si="15"/>
        <v>0</v>
      </c>
      <c r="L327" s="66">
        <v>0</v>
      </c>
      <c r="M327" s="66">
        <v>0</v>
      </c>
      <c r="P327" s="30"/>
    </row>
    <row r="328" spans="1:16" ht="18" x14ac:dyDescent="0.2">
      <c r="A328" s="65">
        <v>1</v>
      </c>
      <c r="B328" s="66">
        <v>0</v>
      </c>
      <c r="C328" s="67" t="s">
        <v>803</v>
      </c>
      <c r="D328" s="67"/>
      <c r="E328" s="67"/>
      <c r="F328" s="66">
        <v>0</v>
      </c>
      <c r="G328" s="67" t="s">
        <v>803</v>
      </c>
      <c r="H328" s="67"/>
      <c r="I328" s="67"/>
      <c r="J328" s="67"/>
      <c r="K328" s="66">
        <f t="shared" si="15"/>
        <v>0</v>
      </c>
      <c r="L328" s="66">
        <v>0</v>
      </c>
      <c r="M328" s="66">
        <v>0</v>
      </c>
      <c r="P328" s="30"/>
    </row>
    <row r="329" spans="1:16" ht="18" x14ac:dyDescent="0.2">
      <c r="A329" s="65">
        <v>1</v>
      </c>
      <c r="B329" s="66">
        <v>0</v>
      </c>
      <c r="C329" s="67" t="s">
        <v>803</v>
      </c>
      <c r="D329" s="67"/>
      <c r="E329" s="67"/>
      <c r="F329" s="66">
        <v>0</v>
      </c>
      <c r="G329" s="67" t="s">
        <v>803</v>
      </c>
      <c r="H329" s="67"/>
      <c r="I329" s="67"/>
      <c r="J329" s="67"/>
      <c r="K329" s="66">
        <f t="shared" si="15"/>
        <v>0</v>
      </c>
      <c r="L329" s="66">
        <v>0</v>
      </c>
      <c r="M329" s="66">
        <v>0</v>
      </c>
      <c r="P329" s="30"/>
    </row>
    <row r="330" spans="1:16" ht="18" x14ac:dyDescent="0.2">
      <c r="A330" s="65">
        <v>1</v>
      </c>
      <c r="B330" s="66">
        <v>0</v>
      </c>
      <c r="C330" s="67" t="s">
        <v>803</v>
      </c>
      <c r="D330" s="67"/>
      <c r="E330" s="67"/>
      <c r="F330" s="66">
        <v>0</v>
      </c>
      <c r="G330" s="67" t="s">
        <v>803</v>
      </c>
      <c r="H330" s="67"/>
      <c r="I330" s="67"/>
      <c r="J330" s="67"/>
      <c r="K330" s="66">
        <f t="shared" si="15"/>
        <v>0</v>
      </c>
      <c r="L330" s="66">
        <v>0</v>
      </c>
      <c r="M330" s="66">
        <v>0</v>
      </c>
      <c r="P330" s="30"/>
    </row>
    <row r="331" spans="1:16" ht="18" x14ac:dyDescent="0.2">
      <c r="A331" s="111">
        <v>0</v>
      </c>
      <c r="B331" s="112"/>
      <c r="C331" s="112"/>
      <c r="D331" s="112"/>
      <c r="E331" s="112"/>
      <c r="F331" s="112"/>
      <c r="G331" s="112"/>
      <c r="H331" s="112"/>
      <c r="I331" s="112"/>
      <c r="J331" s="113"/>
      <c r="K331" s="93" t="s">
        <v>839</v>
      </c>
      <c r="L331" s="93"/>
      <c r="M331" s="93"/>
      <c r="P331" s="30"/>
    </row>
    <row r="332" spans="1:16" ht="18" x14ac:dyDescent="0.2">
      <c r="A332" s="111">
        <v>0</v>
      </c>
      <c r="B332" s="112"/>
      <c r="C332" s="112"/>
      <c r="D332" s="112"/>
      <c r="E332" s="112"/>
      <c r="F332" s="112"/>
      <c r="G332" s="112"/>
      <c r="H332" s="112"/>
      <c r="I332" s="112"/>
      <c r="J332" s="113"/>
      <c r="K332" s="93" t="s">
        <v>840</v>
      </c>
      <c r="L332" s="93"/>
      <c r="M332" s="93"/>
      <c r="P332" s="30"/>
    </row>
    <row r="333" spans="1:16" ht="18" x14ac:dyDescent="0.2">
      <c r="A333" s="95">
        <f>SUM(K319:K330)</f>
        <v>0</v>
      </c>
      <c r="B333" s="96"/>
      <c r="C333" s="96"/>
      <c r="D333" s="96"/>
      <c r="E333" s="96"/>
      <c r="F333" s="96"/>
      <c r="G333" s="96"/>
      <c r="H333" s="96"/>
      <c r="I333" s="96"/>
      <c r="J333" s="97"/>
      <c r="K333" s="94" t="s">
        <v>738</v>
      </c>
      <c r="L333" s="94"/>
      <c r="M333" s="94"/>
      <c r="P333" s="30"/>
    </row>
    <row r="334" spans="1:16" ht="18" x14ac:dyDescent="0.2">
      <c r="A334" s="95">
        <f>SUM(F319:F330)</f>
        <v>0</v>
      </c>
      <c r="B334" s="96"/>
      <c r="C334" s="96"/>
      <c r="D334" s="96"/>
      <c r="E334" s="96"/>
      <c r="F334" s="96"/>
      <c r="G334" s="96"/>
      <c r="H334" s="96"/>
      <c r="I334" s="96"/>
      <c r="J334" s="97"/>
      <c r="K334" s="94" t="s">
        <v>739</v>
      </c>
      <c r="L334" s="94"/>
      <c r="M334" s="94"/>
      <c r="P334" s="30"/>
    </row>
    <row r="335" spans="1:16" ht="18" x14ac:dyDescent="0.2">
      <c r="A335" s="95">
        <f>A333-A334-A331+A332</f>
        <v>0</v>
      </c>
      <c r="B335" s="96"/>
      <c r="C335" s="96"/>
      <c r="D335" s="96"/>
      <c r="E335" s="96"/>
      <c r="F335" s="96"/>
      <c r="G335" s="96"/>
      <c r="H335" s="96"/>
      <c r="I335" s="96"/>
      <c r="J335" s="97"/>
      <c r="K335" s="94" t="s">
        <v>915</v>
      </c>
      <c r="L335" s="94"/>
      <c r="M335" s="94"/>
      <c r="P335" s="30"/>
    </row>
    <row r="336" spans="1:16" ht="18" x14ac:dyDescent="0.2">
      <c r="A336" s="108" t="s">
        <v>957</v>
      </c>
      <c r="B336" s="109"/>
      <c r="C336" s="109"/>
      <c r="D336" s="109"/>
      <c r="E336" s="109"/>
      <c r="F336" s="109"/>
      <c r="G336" s="109"/>
      <c r="H336" s="109"/>
      <c r="I336" s="109"/>
      <c r="J336" s="110"/>
      <c r="K336" s="64">
        <f ca="1">NOW()</f>
        <v>43360.996471412036</v>
      </c>
      <c r="L336" s="64"/>
      <c r="M336" s="64"/>
      <c r="P336" s="30"/>
    </row>
    <row r="337" spans="1:16" ht="18" x14ac:dyDescent="0.2">
      <c r="A337" s="108" t="s">
        <v>958</v>
      </c>
      <c r="B337" s="109"/>
      <c r="C337" s="109"/>
      <c r="D337" s="109"/>
      <c r="E337" s="109"/>
      <c r="F337" s="110"/>
      <c r="G337" s="63" t="s">
        <v>959</v>
      </c>
      <c r="H337" s="63"/>
      <c r="I337" s="63"/>
      <c r="J337" s="63"/>
      <c r="K337" s="63"/>
      <c r="L337" s="63"/>
      <c r="M337" s="63"/>
      <c r="P337" s="30"/>
    </row>
    <row r="338" spans="1:16" ht="18" x14ac:dyDescent="0.2">
      <c r="A338" s="65" t="s">
        <v>775</v>
      </c>
      <c r="B338" s="66" t="s">
        <v>776</v>
      </c>
      <c r="C338" s="67" t="s">
        <v>777</v>
      </c>
      <c r="D338" s="67"/>
      <c r="E338" s="67"/>
      <c r="F338" s="66" t="s">
        <v>778</v>
      </c>
      <c r="G338" s="67" t="s">
        <v>777</v>
      </c>
      <c r="H338" s="67"/>
      <c r="I338" s="67"/>
      <c r="J338" s="67"/>
      <c r="K338" s="66" t="s">
        <v>779</v>
      </c>
      <c r="L338" s="66" t="s">
        <v>780</v>
      </c>
      <c r="M338" s="66" t="s">
        <v>778</v>
      </c>
      <c r="P338" s="30"/>
    </row>
    <row r="339" spans="1:16" ht="18" x14ac:dyDescent="0.2">
      <c r="A339" s="65">
        <v>1</v>
      </c>
      <c r="B339" s="66">
        <v>0</v>
      </c>
      <c r="C339" s="67" t="s">
        <v>803</v>
      </c>
      <c r="D339" s="67"/>
      <c r="E339" s="67"/>
      <c r="F339" s="66">
        <v>0</v>
      </c>
      <c r="G339" s="67" t="s">
        <v>803</v>
      </c>
      <c r="H339" s="67"/>
      <c r="I339" s="67"/>
      <c r="J339" s="67"/>
      <c r="K339" s="66">
        <f t="shared" ref="K339:K350" si="16">M339*L339</f>
        <v>0</v>
      </c>
      <c r="L339" s="66">
        <v>0</v>
      </c>
      <c r="M339" s="66">
        <v>0</v>
      </c>
      <c r="P339" s="30"/>
    </row>
    <row r="340" spans="1:16" ht="18" x14ac:dyDescent="0.2">
      <c r="A340" s="65">
        <v>1</v>
      </c>
      <c r="B340" s="66">
        <v>0</v>
      </c>
      <c r="C340" s="67" t="s">
        <v>803</v>
      </c>
      <c r="D340" s="67"/>
      <c r="E340" s="67"/>
      <c r="F340" s="66">
        <v>0</v>
      </c>
      <c r="G340" s="67" t="s">
        <v>803</v>
      </c>
      <c r="H340" s="67"/>
      <c r="I340" s="67"/>
      <c r="J340" s="67"/>
      <c r="K340" s="66">
        <f t="shared" si="16"/>
        <v>0</v>
      </c>
      <c r="L340" s="66">
        <v>0</v>
      </c>
      <c r="M340" s="66">
        <v>0</v>
      </c>
      <c r="P340" s="30"/>
    </row>
    <row r="341" spans="1:16" ht="18" x14ac:dyDescent="0.2">
      <c r="A341" s="65">
        <v>1</v>
      </c>
      <c r="B341" s="66">
        <v>0</v>
      </c>
      <c r="C341" s="67" t="s">
        <v>803</v>
      </c>
      <c r="D341" s="67"/>
      <c r="E341" s="67"/>
      <c r="F341" s="66">
        <v>0</v>
      </c>
      <c r="G341" s="67" t="s">
        <v>803</v>
      </c>
      <c r="H341" s="67"/>
      <c r="I341" s="67"/>
      <c r="J341" s="67"/>
      <c r="K341" s="66">
        <f t="shared" si="16"/>
        <v>0</v>
      </c>
      <c r="L341" s="66">
        <v>0</v>
      </c>
      <c r="M341" s="66">
        <v>0</v>
      </c>
      <c r="P341" s="30"/>
    </row>
    <row r="342" spans="1:16" ht="18" x14ac:dyDescent="0.2">
      <c r="A342" s="65">
        <v>1</v>
      </c>
      <c r="B342" s="66">
        <v>0</v>
      </c>
      <c r="C342" s="67" t="s">
        <v>803</v>
      </c>
      <c r="D342" s="67"/>
      <c r="E342" s="67"/>
      <c r="F342" s="66">
        <v>0</v>
      </c>
      <c r="G342" s="67" t="s">
        <v>803</v>
      </c>
      <c r="H342" s="67"/>
      <c r="I342" s="67"/>
      <c r="J342" s="67"/>
      <c r="K342" s="66">
        <f t="shared" si="16"/>
        <v>0</v>
      </c>
      <c r="L342" s="66">
        <v>0</v>
      </c>
      <c r="M342" s="66">
        <v>0</v>
      </c>
      <c r="P342" s="30"/>
    </row>
    <row r="343" spans="1:16" ht="18" x14ac:dyDescent="0.2">
      <c r="A343" s="65">
        <v>1</v>
      </c>
      <c r="B343" s="66">
        <v>0</v>
      </c>
      <c r="C343" s="67" t="s">
        <v>803</v>
      </c>
      <c r="D343" s="67"/>
      <c r="E343" s="67"/>
      <c r="F343" s="66">
        <v>0</v>
      </c>
      <c r="G343" s="67" t="s">
        <v>803</v>
      </c>
      <c r="H343" s="67"/>
      <c r="I343" s="67"/>
      <c r="J343" s="67"/>
      <c r="K343" s="66">
        <f t="shared" si="16"/>
        <v>0</v>
      </c>
      <c r="L343" s="66">
        <v>0</v>
      </c>
      <c r="M343" s="66">
        <v>0</v>
      </c>
      <c r="P343" s="30"/>
    </row>
    <row r="344" spans="1:16" ht="18" x14ac:dyDescent="0.2">
      <c r="A344" s="65">
        <v>1</v>
      </c>
      <c r="B344" s="66">
        <v>0</v>
      </c>
      <c r="C344" s="67" t="s">
        <v>803</v>
      </c>
      <c r="D344" s="67"/>
      <c r="E344" s="67"/>
      <c r="F344" s="66">
        <v>0</v>
      </c>
      <c r="G344" s="67" t="s">
        <v>803</v>
      </c>
      <c r="H344" s="67"/>
      <c r="I344" s="67"/>
      <c r="J344" s="67"/>
      <c r="K344" s="66">
        <f t="shared" si="16"/>
        <v>0</v>
      </c>
      <c r="L344" s="66">
        <v>0</v>
      </c>
      <c r="M344" s="66">
        <v>0</v>
      </c>
      <c r="P344" s="30"/>
    </row>
    <row r="345" spans="1:16" ht="18" x14ac:dyDescent="0.2">
      <c r="A345" s="65">
        <v>1</v>
      </c>
      <c r="B345" s="66">
        <v>0</v>
      </c>
      <c r="C345" s="67" t="s">
        <v>803</v>
      </c>
      <c r="D345" s="67"/>
      <c r="E345" s="67"/>
      <c r="F345" s="66">
        <v>0</v>
      </c>
      <c r="G345" s="67" t="s">
        <v>803</v>
      </c>
      <c r="H345" s="67"/>
      <c r="I345" s="67"/>
      <c r="J345" s="67"/>
      <c r="K345" s="66">
        <f t="shared" si="16"/>
        <v>0</v>
      </c>
      <c r="L345" s="66">
        <v>0</v>
      </c>
      <c r="M345" s="66">
        <v>0</v>
      </c>
      <c r="P345" s="30"/>
    </row>
    <row r="346" spans="1:16" ht="18" x14ac:dyDescent="0.2">
      <c r="A346" s="65">
        <v>1</v>
      </c>
      <c r="B346" s="66">
        <v>0</v>
      </c>
      <c r="C346" s="67" t="s">
        <v>803</v>
      </c>
      <c r="D346" s="67"/>
      <c r="E346" s="67"/>
      <c r="F346" s="66">
        <v>0</v>
      </c>
      <c r="G346" s="67" t="s">
        <v>803</v>
      </c>
      <c r="H346" s="67"/>
      <c r="I346" s="67"/>
      <c r="J346" s="67"/>
      <c r="K346" s="66">
        <f t="shared" si="16"/>
        <v>0</v>
      </c>
      <c r="L346" s="66">
        <v>0</v>
      </c>
      <c r="M346" s="66">
        <v>0</v>
      </c>
      <c r="P346" s="30"/>
    </row>
    <row r="347" spans="1:16" ht="18" x14ac:dyDescent="0.2">
      <c r="A347" s="65">
        <v>1</v>
      </c>
      <c r="B347" s="66">
        <v>0</v>
      </c>
      <c r="C347" s="67" t="s">
        <v>803</v>
      </c>
      <c r="D347" s="67"/>
      <c r="E347" s="67"/>
      <c r="F347" s="66">
        <v>0</v>
      </c>
      <c r="G347" s="67" t="s">
        <v>803</v>
      </c>
      <c r="H347" s="67"/>
      <c r="I347" s="67"/>
      <c r="J347" s="67"/>
      <c r="K347" s="66">
        <f t="shared" si="16"/>
        <v>0</v>
      </c>
      <c r="L347" s="66">
        <v>0</v>
      </c>
      <c r="M347" s="66">
        <v>0</v>
      </c>
      <c r="P347" s="30"/>
    </row>
    <row r="348" spans="1:16" ht="18" x14ac:dyDescent="0.2">
      <c r="A348" s="65">
        <v>1</v>
      </c>
      <c r="B348" s="66">
        <v>0</v>
      </c>
      <c r="C348" s="67" t="s">
        <v>803</v>
      </c>
      <c r="D348" s="67"/>
      <c r="E348" s="67"/>
      <c r="F348" s="66">
        <v>0</v>
      </c>
      <c r="G348" s="67" t="s">
        <v>803</v>
      </c>
      <c r="H348" s="67"/>
      <c r="I348" s="67"/>
      <c r="J348" s="67"/>
      <c r="K348" s="66">
        <f t="shared" si="16"/>
        <v>0</v>
      </c>
      <c r="L348" s="66">
        <v>0</v>
      </c>
      <c r="M348" s="66">
        <v>0</v>
      </c>
      <c r="P348" s="30"/>
    </row>
    <row r="349" spans="1:16" ht="18" x14ac:dyDescent="0.2">
      <c r="A349" s="65">
        <v>1</v>
      </c>
      <c r="B349" s="66">
        <v>0</v>
      </c>
      <c r="C349" s="67" t="s">
        <v>803</v>
      </c>
      <c r="D349" s="67"/>
      <c r="E349" s="67"/>
      <c r="F349" s="66">
        <v>0</v>
      </c>
      <c r="G349" s="67" t="s">
        <v>803</v>
      </c>
      <c r="H349" s="67"/>
      <c r="I349" s="67"/>
      <c r="J349" s="67"/>
      <c r="K349" s="66">
        <f t="shared" si="16"/>
        <v>0</v>
      </c>
      <c r="L349" s="66">
        <v>0</v>
      </c>
      <c r="M349" s="66">
        <v>0</v>
      </c>
      <c r="P349" s="30"/>
    </row>
    <row r="350" spans="1:16" ht="18" x14ac:dyDescent="0.2">
      <c r="A350" s="65">
        <v>1</v>
      </c>
      <c r="B350" s="66">
        <v>0</v>
      </c>
      <c r="C350" s="67" t="s">
        <v>803</v>
      </c>
      <c r="D350" s="67"/>
      <c r="E350" s="67"/>
      <c r="F350" s="66">
        <v>0</v>
      </c>
      <c r="G350" s="67" t="s">
        <v>803</v>
      </c>
      <c r="H350" s="67"/>
      <c r="I350" s="67"/>
      <c r="J350" s="67"/>
      <c r="K350" s="66">
        <f t="shared" si="16"/>
        <v>0</v>
      </c>
      <c r="L350" s="66">
        <v>0</v>
      </c>
      <c r="M350" s="66">
        <v>0</v>
      </c>
      <c r="P350" s="30"/>
    </row>
    <row r="351" spans="1:16" ht="18" x14ac:dyDescent="0.2">
      <c r="A351" s="111">
        <v>0</v>
      </c>
      <c r="B351" s="112"/>
      <c r="C351" s="112"/>
      <c r="D351" s="112"/>
      <c r="E351" s="112"/>
      <c r="F351" s="112"/>
      <c r="G351" s="112"/>
      <c r="H351" s="112"/>
      <c r="I351" s="112"/>
      <c r="J351" s="113"/>
      <c r="K351" s="93" t="s">
        <v>839</v>
      </c>
      <c r="L351" s="93"/>
      <c r="M351" s="93"/>
      <c r="P351" s="30"/>
    </row>
    <row r="352" spans="1:16" ht="18" x14ac:dyDescent="0.2">
      <c r="A352" s="111">
        <v>0</v>
      </c>
      <c r="B352" s="112"/>
      <c r="C352" s="112"/>
      <c r="D352" s="112"/>
      <c r="E352" s="112"/>
      <c r="F352" s="112"/>
      <c r="G352" s="112"/>
      <c r="H352" s="112"/>
      <c r="I352" s="112"/>
      <c r="J352" s="113"/>
      <c r="K352" s="93" t="s">
        <v>840</v>
      </c>
      <c r="L352" s="93"/>
      <c r="M352" s="93"/>
      <c r="P352" s="30"/>
    </row>
    <row r="353" spans="1:16" ht="18" x14ac:dyDescent="0.2">
      <c r="A353" s="95">
        <f>SUM(K339:K350)</f>
        <v>0</v>
      </c>
      <c r="B353" s="96"/>
      <c r="C353" s="96"/>
      <c r="D353" s="96"/>
      <c r="E353" s="96"/>
      <c r="F353" s="96"/>
      <c r="G353" s="96"/>
      <c r="H353" s="96"/>
      <c r="I353" s="96"/>
      <c r="J353" s="97"/>
      <c r="K353" s="94" t="s">
        <v>738</v>
      </c>
      <c r="L353" s="94"/>
      <c r="M353" s="94"/>
      <c r="P353" s="30"/>
    </row>
    <row r="354" spans="1:16" ht="18" x14ac:dyDescent="0.2">
      <c r="A354" s="95">
        <f>SUM(F339:F350)</f>
        <v>0</v>
      </c>
      <c r="B354" s="96"/>
      <c r="C354" s="96"/>
      <c r="D354" s="96"/>
      <c r="E354" s="96"/>
      <c r="F354" s="96"/>
      <c r="G354" s="96"/>
      <c r="H354" s="96"/>
      <c r="I354" s="96"/>
      <c r="J354" s="97"/>
      <c r="K354" s="94" t="s">
        <v>739</v>
      </c>
      <c r="L354" s="94"/>
      <c r="M354" s="94"/>
      <c r="P354" s="30"/>
    </row>
    <row r="355" spans="1:16" ht="18" x14ac:dyDescent="0.2">
      <c r="A355" s="95">
        <f>A353-A354-A351+A352</f>
        <v>0</v>
      </c>
      <c r="B355" s="96"/>
      <c r="C355" s="96"/>
      <c r="D355" s="96"/>
      <c r="E355" s="96"/>
      <c r="F355" s="96"/>
      <c r="G355" s="96"/>
      <c r="H355" s="96"/>
      <c r="I355" s="96"/>
      <c r="J355" s="97"/>
      <c r="K355" s="94" t="s">
        <v>915</v>
      </c>
      <c r="L355" s="94"/>
      <c r="M355" s="94"/>
      <c r="P355" s="30"/>
    </row>
    <row r="356" spans="1:16" ht="18" x14ac:dyDescent="0.2">
      <c r="A356" s="108" t="s">
        <v>957</v>
      </c>
      <c r="B356" s="109"/>
      <c r="C356" s="109"/>
      <c r="D356" s="109"/>
      <c r="E356" s="109"/>
      <c r="F356" s="109"/>
      <c r="G356" s="109"/>
      <c r="H356" s="109"/>
      <c r="I356" s="109"/>
      <c r="J356" s="110"/>
      <c r="K356" s="64">
        <f ca="1">NOW()</f>
        <v>43360.996471412036</v>
      </c>
      <c r="L356" s="64"/>
      <c r="M356" s="64"/>
      <c r="P356" s="30"/>
    </row>
    <row r="357" spans="1:16" ht="18" x14ac:dyDescent="0.2">
      <c r="A357" s="108" t="s">
        <v>958</v>
      </c>
      <c r="B357" s="109"/>
      <c r="C357" s="109"/>
      <c r="D357" s="109"/>
      <c r="E357" s="109"/>
      <c r="F357" s="110"/>
      <c r="G357" s="63" t="s">
        <v>959</v>
      </c>
      <c r="H357" s="63"/>
      <c r="I357" s="63"/>
      <c r="J357" s="63"/>
      <c r="K357" s="63"/>
      <c r="L357" s="63"/>
      <c r="M357" s="63"/>
      <c r="P357" s="30"/>
    </row>
    <row r="358" spans="1:16" ht="18" x14ac:dyDescent="0.2">
      <c r="A358" s="65" t="s">
        <v>775</v>
      </c>
      <c r="B358" s="66" t="s">
        <v>776</v>
      </c>
      <c r="C358" s="67" t="s">
        <v>777</v>
      </c>
      <c r="D358" s="67"/>
      <c r="E358" s="67"/>
      <c r="F358" s="66" t="s">
        <v>778</v>
      </c>
      <c r="G358" s="67" t="s">
        <v>777</v>
      </c>
      <c r="H358" s="67"/>
      <c r="I358" s="67"/>
      <c r="J358" s="67"/>
      <c r="K358" s="66" t="s">
        <v>779</v>
      </c>
      <c r="L358" s="66" t="s">
        <v>780</v>
      </c>
      <c r="M358" s="66" t="s">
        <v>778</v>
      </c>
      <c r="P358" s="30"/>
    </row>
    <row r="359" spans="1:16" ht="18" x14ac:dyDescent="0.2">
      <c r="A359" s="65">
        <v>1</v>
      </c>
      <c r="B359" s="66">
        <v>0</v>
      </c>
      <c r="C359" s="67" t="s">
        <v>803</v>
      </c>
      <c r="D359" s="67"/>
      <c r="E359" s="67"/>
      <c r="F359" s="66">
        <v>0</v>
      </c>
      <c r="G359" s="67" t="s">
        <v>803</v>
      </c>
      <c r="H359" s="67"/>
      <c r="I359" s="67"/>
      <c r="J359" s="67"/>
      <c r="K359" s="66">
        <f t="shared" ref="K359:K370" si="17">M359*L359</f>
        <v>0</v>
      </c>
      <c r="L359" s="66">
        <v>0</v>
      </c>
      <c r="M359" s="66">
        <v>0</v>
      </c>
      <c r="P359" s="30"/>
    </row>
    <row r="360" spans="1:16" ht="18" x14ac:dyDescent="0.2">
      <c r="A360" s="65">
        <v>1</v>
      </c>
      <c r="B360" s="66">
        <v>0</v>
      </c>
      <c r="C360" s="67" t="s">
        <v>803</v>
      </c>
      <c r="D360" s="67"/>
      <c r="E360" s="67"/>
      <c r="F360" s="66">
        <v>0</v>
      </c>
      <c r="G360" s="67" t="s">
        <v>803</v>
      </c>
      <c r="H360" s="67"/>
      <c r="I360" s="67"/>
      <c r="J360" s="67"/>
      <c r="K360" s="66">
        <f t="shared" si="17"/>
        <v>0</v>
      </c>
      <c r="L360" s="66">
        <v>0</v>
      </c>
      <c r="M360" s="66">
        <v>0</v>
      </c>
      <c r="P360" s="30"/>
    </row>
    <row r="361" spans="1:16" ht="18" x14ac:dyDescent="0.2">
      <c r="A361" s="65">
        <v>1</v>
      </c>
      <c r="B361" s="66">
        <v>0</v>
      </c>
      <c r="C361" s="67" t="s">
        <v>803</v>
      </c>
      <c r="D361" s="67"/>
      <c r="E361" s="67"/>
      <c r="F361" s="66">
        <v>0</v>
      </c>
      <c r="G361" s="67" t="s">
        <v>803</v>
      </c>
      <c r="H361" s="67"/>
      <c r="I361" s="67"/>
      <c r="J361" s="67"/>
      <c r="K361" s="66">
        <f t="shared" si="17"/>
        <v>0</v>
      </c>
      <c r="L361" s="66">
        <v>0</v>
      </c>
      <c r="M361" s="66">
        <v>0</v>
      </c>
      <c r="P361" s="30"/>
    </row>
    <row r="362" spans="1:16" ht="18" x14ac:dyDescent="0.2">
      <c r="A362" s="65">
        <v>1</v>
      </c>
      <c r="B362" s="66">
        <v>0</v>
      </c>
      <c r="C362" s="67" t="s">
        <v>803</v>
      </c>
      <c r="D362" s="67"/>
      <c r="E362" s="67"/>
      <c r="F362" s="66">
        <v>0</v>
      </c>
      <c r="G362" s="67" t="s">
        <v>803</v>
      </c>
      <c r="H362" s="67"/>
      <c r="I362" s="67"/>
      <c r="J362" s="67"/>
      <c r="K362" s="66">
        <f t="shared" si="17"/>
        <v>0</v>
      </c>
      <c r="L362" s="66">
        <v>0</v>
      </c>
      <c r="M362" s="66">
        <v>0</v>
      </c>
      <c r="P362" s="30"/>
    </row>
    <row r="363" spans="1:16" ht="18" x14ac:dyDescent="0.2">
      <c r="A363" s="65">
        <v>1</v>
      </c>
      <c r="B363" s="66">
        <v>0</v>
      </c>
      <c r="C363" s="67" t="s">
        <v>803</v>
      </c>
      <c r="D363" s="67"/>
      <c r="E363" s="67"/>
      <c r="F363" s="66">
        <v>0</v>
      </c>
      <c r="G363" s="67" t="s">
        <v>803</v>
      </c>
      <c r="H363" s="67"/>
      <c r="I363" s="67"/>
      <c r="J363" s="67"/>
      <c r="K363" s="66">
        <f t="shared" si="17"/>
        <v>0</v>
      </c>
      <c r="L363" s="66">
        <v>0</v>
      </c>
      <c r="M363" s="66">
        <v>0</v>
      </c>
      <c r="P363" s="30"/>
    </row>
    <row r="364" spans="1:16" ht="18" x14ac:dyDescent="0.2">
      <c r="A364" s="65">
        <v>1</v>
      </c>
      <c r="B364" s="66">
        <v>0</v>
      </c>
      <c r="C364" s="67" t="s">
        <v>803</v>
      </c>
      <c r="D364" s="67"/>
      <c r="E364" s="67"/>
      <c r="F364" s="66">
        <v>0</v>
      </c>
      <c r="G364" s="67" t="s">
        <v>803</v>
      </c>
      <c r="H364" s="67"/>
      <c r="I364" s="67"/>
      <c r="J364" s="67"/>
      <c r="K364" s="66">
        <f t="shared" si="17"/>
        <v>0</v>
      </c>
      <c r="L364" s="66">
        <v>0</v>
      </c>
      <c r="M364" s="66">
        <v>0</v>
      </c>
      <c r="P364" s="30"/>
    </row>
    <row r="365" spans="1:16" ht="18" x14ac:dyDescent="0.2">
      <c r="A365" s="65">
        <v>1</v>
      </c>
      <c r="B365" s="66">
        <v>0</v>
      </c>
      <c r="C365" s="67" t="s">
        <v>803</v>
      </c>
      <c r="D365" s="67"/>
      <c r="E365" s="67"/>
      <c r="F365" s="66">
        <v>0</v>
      </c>
      <c r="G365" s="67" t="s">
        <v>803</v>
      </c>
      <c r="H365" s="67"/>
      <c r="I365" s="67"/>
      <c r="J365" s="67"/>
      <c r="K365" s="66">
        <f t="shared" si="17"/>
        <v>0</v>
      </c>
      <c r="L365" s="66">
        <v>0</v>
      </c>
      <c r="M365" s="66">
        <v>0</v>
      </c>
      <c r="P365" s="30"/>
    </row>
    <row r="366" spans="1:16" ht="18" x14ac:dyDescent="0.2">
      <c r="A366" s="65">
        <v>1</v>
      </c>
      <c r="B366" s="66">
        <v>0</v>
      </c>
      <c r="C366" s="67" t="s">
        <v>803</v>
      </c>
      <c r="D366" s="67"/>
      <c r="E366" s="67"/>
      <c r="F366" s="66">
        <v>0</v>
      </c>
      <c r="G366" s="67" t="s">
        <v>803</v>
      </c>
      <c r="H366" s="67"/>
      <c r="I366" s="67"/>
      <c r="J366" s="67"/>
      <c r="K366" s="66">
        <f t="shared" si="17"/>
        <v>0</v>
      </c>
      <c r="L366" s="66">
        <v>0</v>
      </c>
      <c r="M366" s="66">
        <v>0</v>
      </c>
      <c r="P366" s="30"/>
    </row>
    <row r="367" spans="1:16" ht="18" x14ac:dyDescent="0.2">
      <c r="A367" s="65">
        <v>1</v>
      </c>
      <c r="B367" s="66">
        <v>0</v>
      </c>
      <c r="C367" s="67" t="s">
        <v>803</v>
      </c>
      <c r="D367" s="67"/>
      <c r="E367" s="67"/>
      <c r="F367" s="66">
        <v>0</v>
      </c>
      <c r="G367" s="67" t="s">
        <v>803</v>
      </c>
      <c r="H367" s="67"/>
      <c r="I367" s="67"/>
      <c r="J367" s="67"/>
      <c r="K367" s="66">
        <f t="shared" si="17"/>
        <v>0</v>
      </c>
      <c r="L367" s="66">
        <v>0</v>
      </c>
      <c r="M367" s="66">
        <v>0</v>
      </c>
      <c r="P367" s="30"/>
    </row>
    <row r="368" spans="1:16" ht="18" x14ac:dyDescent="0.2">
      <c r="A368" s="65">
        <v>1</v>
      </c>
      <c r="B368" s="66">
        <v>0</v>
      </c>
      <c r="C368" s="67" t="s">
        <v>803</v>
      </c>
      <c r="D368" s="67"/>
      <c r="E368" s="67"/>
      <c r="F368" s="66">
        <v>0</v>
      </c>
      <c r="G368" s="67" t="s">
        <v>803</v>
      </c>
      <c r="H368" s="67"/>
      <c r="I368" s="67"/>
      <c r="J368" s="67"/>
      <c r="K368" s="66">
        <f t="shared" si="17"/>
        <v>0</v>
      </c>
      <c r="L368" s="66">
        <v>0</v>
      </c>
      <c r="M368" s="66">
        <v>0</v>
      </c>
      <c r="P368" s="30"/>
    </row>
    <row r="369" spans="1:16" ht="18" x14ac:dyDescent="0.2">
      <c r="A369" s="65">
        <v>1</v>
      </c>
      <c r="B369" s="66">
        <v>0</v>
      </c>
      <c r="C369" s="67" t="s">
        <v>803</v>
      </c>
      <c r="D369" s="67"/>
      <c r="E369" s="67"/>
      <c r="F369" s="66">
        <v>0</v>
      </c>
      <c r="G369" s="67" t="s">
        <v>803</v>
      </c>
      <c r="H369" s="67"/>
      <c r="I369" s="67"/>
      <c r="J369" s="67"/>
      <c r="K369" s="66">
        <f t="shared" si="17"/>
        <v>0</v>
      </c>
      <c r="L369" s="66">
        <v>0</v>
      </c>
      <c r="M369" s="66">
        <v>0</v>
      </c>
      <c r="P369" s="30"/>
    </row>
    <row r="370" spans="1:16" ht="18" x14ac:dyDescent="0.2">
      <c r="A370" s="65">
        <v>1</v>
      </c>
      <c r="B370" s="66">
        <v>0</v>
      </c>
      <c r="C370" s="67" t="s">
        <v>803</v>
      </c>
      <c r="D370" s="67"/>
      <c r="E370" s="67"/>
      <c r="F370" s="66">
        <v>0</v>
      </c>
      <c r="G370" s="67" t="s">
        <v>803</v>
      </c>
      <c r="H370" s="67"/>
      <c r="I370" s="67"/>
      <c r="J370" s="67"/>
      <c r="K370" s="66">
        <f t="shared" si="17"/>
        <v>0</v>
      </c>
      <c r="L370" s="66">
        <v>0</v>
      </c>
      <c r="M370" s="66">
        <v>0</v>
      </c>
      <c r="P370" s="30"/>
    </row>
  </sheetData>
  <mergeCells count="742">
    <mergeCell ref="C369:E369"/>
    <mergeCell ref="G369:J369"/>
    <mergeCell ref="C370:E370"/>
    <mergeCell ref="G370:J370"/>
    <mergeCell ref="C366:E366"/>
    <mergeCell ref="G366:J366"/>
    <mergeCell ref="C367:E367"/>
    <mergeCell ref="G367:J367"/>
    <mergeCell ref="C368:E368"/>
    <mergeCell ref="G368:J368"/>
    <mergeCell ref="C363:E363"/>
    <mergeCell ref="G363:J363"/>
    <mergeCell ref="C364:E364"/>
    <mergeCell ref="G364:J364"/>
    <mergeCell ref="C365:E365"/>
    <mergeCell ref="G365:J365"/>
    <mergeCell ref="C360:E360"/>
    <mergeCell ref="G360:J360"/>
    <mergeCell ref="C361:E361"/>
    <mergeCell ref="G361:J361"/>
    <mergeCell ref="C362:E362"/>
    <mergeCell ref="G362:J362"/>
    <mergeCell ref="A357:F357"/>
    <mergeCell ref="G357:M357"/>
    <mergeCell ref="C358:E358"/>
    <mergeCell ref="G358:J358"/>
    <mergeCell ref="C359:E359"/>
    <mergeCell ref="G359:J359"/>
    <mergeCell ref="A354:J354"/>
    <mergeCell ref="K354:M354"/>
    <mergeCell ref="A355:J355"/>
    <mergeCell ref="K355:M355"/>
    <mergeCell ref="A356:J356"/>
    <mergeCell ref="K356:M356"/>
    <mergeCell ref="A351:J351"/>
    <mergeCell ref="K351:M351"/>
    <mergeCell ref="A352:J352"/>
    <mergeCell ref="K352:M352"/>
    <mergeCell ref="A353:J353"/>
    <mergeCell ref="K353:M353"/>
    <mergeCell ref="C348:E348"/>
    <mergeCell ref="G348:J348"/>
    <mergeCell ref="C349:E349"/>
    <mergeCell ref="G349:J349"/>
    <mergeCell ref="C350:E350"/>
    <mergeCell ref="G350:J350"/>
    <mergeCell ref="C345:E345"/>
    <mergeCell ref="G345:J345"/>
    <mergeCell ref="C346:E346"/>
    <mergeCell ref="G346:J346"/>
    <mergeCell ref="C347:E347"/>
    <mergeCell ref="G347:J347"/>
    <mergeCell ref="C342:E342"/>
    <mergeCell ref="G342:J342"/>
    <mergeCell ref="C343:E343"/>
    <mergeCell ref="G343:J343"/>
    <mergeCell ref="C344:E344"/>
    <mergeCell ref="G344:J344"/>
    <mergeCell ref="C339:E339"/>
    <mergeCell ref="G339:J339"/>
    <mergeCell ref="C340:E340"/>
    <mergeCell ref="G340:J340"/>
    <mergeCell ref="C341:E341"/>
    <mergeCell ref="G341:J341"/>
    <mergeCell ref="A336:J336"/>
    <mergeCell ref="K336:M336"/>
    <mergeCell ref="A337:F337"/>
    <mergeCell ref="G337:M337"/>
    <mergeCell ref="C338:E338"/>
    <mergeCell ref="G338:J338"/>
    <mergeCell ref="A333:J333"/>
    <mergeCell ref="K333:M333"/>
    <mergeCell ref="A334:J334"/>
    <mergeCell ref="K334:M334"/>
    <mergeCell ref="A335:J335"/>
    <mergeCell ref="K335:M335"/>
    <mergeCell ref="C330:E330"/>
    <mergeCell ref="G330:J330"/>
    <mergeCell ref="A331:J331"/>
    <mergeCell ref="K331:M331"/>
    <mergeCell ref="A332:J332"/>
    <mergeCell ref="K332:M332"/>
    <mergeCell ref="C327:E327"/>
    <mergeCell ref="G327:J327"/>
    <mergeCell ref="C328:E328"/>
    <mergeCell ref="G328:J328"/>
    <mergeCell ref="C329:E329"/>
    <mergeCell ref="G329:J329"/>
    <mergeCell ref="C324:E324"/>
    <mergeCell ref="G324:J324"/>
    <mergeCell ref="C325:E325"/>
    <mergeCell ref="G325:J325"/>
    <mergeCell ref="C326:E326"/>
    <mergeCell ref="G326:J326"/>
    <mergeCell ref="C321:E321"/>
    <mergeCell ref="G321:J321"/>
    <mergeCell ref="C322:E322"/>
    <mergeCell ref="G322:J322"/>
    <mergeCell ref="C323:E323"/>
    <mergeCell ref="G323:J323"/>
    <mergeCell ref="C318:E318"/>
    <mergeCell ref="G318:J318"/>
    <mergeCell ref="C319:E319"/>
    <mergeCell ref="G319:J319"/>
    <mergeCell ref="C320:E320"/>
    <mergeCell ref="G320:J320"/>
    <mergeCell ref="A315:J315"/>
    <mergeCell ref="K315:M315"/>
    <mergeCell ref="A316:J316"/>
    <mergeCell ref="K316:M316"/>
    <mergeCell ref="A317:F317"/>
    <mergeCell ref="G317:M317"/>
    <mergeCell ref="A312:J312"/>
    <mergeCell ref="K312:M312"/>
    <mergeCell ref="A313:J313"/>
    <mergeCell ref="K313:M313"/>
    <mergeCell ref="A314:J314"/>
    <mergeCell ref="K314:M314"/>
    <mergeCell ref="C309:E309"/>
    <mergeCell ref="G309:J309"/>
    <mergeCell ref="C310:E310"/>
    <mergeCell ref="G310:J310"/>
    <mergeCell ref="A311:J311"/>
    <mergeCell ref="K311:M311"/>
    <mergeCell ref="C306:E306"/>
    <mergeCell ref="G306:J306"/>
    <mergeCell ref="C307:E307"/>
    <mergeCell ref="G307:J307"/>
    <mergeCell ref="C308:E308"/>
    <mergeCell ref="G308:J308"/>
    <mergeCell ref="C303:E303"/>
    <mergeCell ref="G303:J303"/>
    <mergeCell ref="C304:E304"/>
    <mergeCell ref="G304:J304"/>
    <mergeCell ref="C305:E305"/>
    <mergeCell ref="G305:J305"/>
    <mergeCell ref="C300:E300"/>
    <mergeCell ref="G300:J300"/>
    <mergeCell ref="C301:E301"/>
    <mergeCell ref="G301:J301"/>
    <mergeCell ref="C302:E302"/>
    <mergeCell ref="G302:J302"/>
    <mergeCell ref="A297:F297"/>
    <mergeCell ref="G297:M297"/>
    <mergeCell ref="C298:E298"/>
    <mergeCell ref="G298:J298"/>
    <mergeCell ref="C299:E299"/>
    <mergeCell ref="G299:J299"/>
    <mergeCell ref="A294:J294"/>
    <mergeCell ref="K294:M294"/>
    <mergeCell ref="A295:J295"/>
    <mergeCell ref="K295:M295"/>
    <mergeCell ref="A296:J296"/>
    <mergeCell ref="K296:M296"/>
    <mergeCell ref="A291:J291"/>
    <mergeCell ref="K291:M291"/>
    <mergeCell ref="A292:J292"/>
    <mergeCell ref="K292:M292"/>
    <mergeCell ref="A293:J293"/>
    <mergeCell ref="K293:M293"/>
    <mergeCell ref="C288:E288"/>
    <mergeCell ref="G288:J288"/>
    <mergeCell ref="A289:J289"/>
    <mergeCell ref="K289:M289"/>
    <mergeCell ref="A290:J290"/>
    <mergeCell ref="K290:M290"/>
    <mergeCell ref="C285:E285"/>
    <mergeCell ref="G285:J285"/>
    <mergeCell ref="C286:E286"/>
    <mergeCell ref="G286:J286"/>
    <mergeCell ref="C287:E287"/>
    <mergeCell ref="G287:J287"/>
    <mergeCell ref="C282:E282"/>
    <mergeCell ref="G282:J282"/>
    <mergeCell ref="C283:E283"/>
    <mergeCell ref="G283:J283"/>
    <mergeCell ref="C284:E284"/>
    <mergeCell ref="G284:J284"/>
    <mergeCell ref="C279:E279"/>
    <mergeCell ref="G279:J279"/>
    <mergeCell ref="C280:E280"/>
    <mergeCell ref="G280:J280"/>
    <mergeCell ref="C281:E281"/>
    <mergeCell ref="G281:J281"/>
    <mergeCell ref="C276:E276"/>
    <mergeCell ref="G276:J276"/>
    <mergeCell ref="C277:E277"/>
    <mergeCell ref="G277:J277"/>
    <mergeCell ref="C278:E278"/>
    <mergeCell ref="G278:J278"/>
    <mergeCell ref="A273:J273"/>
    <mergeCell ref="K273:M273"/>
    <mergeCell ref="A274:J274"/>
    <mergeCell ref="K274:M274"/>
    <mergeCell ref="A275:F275"/>
    <mergeCell ref="G275:M275"/>
    <mergeCell ref="A270:J270"/>
    <mergeCell ref="K270:M270"/>
    <mergeCell ref="A271:J271"/>
    <mergeCell ref="K271:M271"/>
    <mergeCell ref="A272:J272"/>
    <mergeCell ref="K272:M272"/>
    <mergeCell ref="A267:J267"/>
    <mergeCell ref="K267:M267"/>
    <mergeCell ref="A268:J268"/>
    <mergeCell ref="K268:M268"/>
    <mergeCell ref="A269:J269"/>
    <mergeCell ref="K269:M269"/>
    <mergeCell ref="C264:E264"/>
    <mergeCell ref="G264:J264"/>
    <mergeCell ref="C265:E265"/>
    <mergeCell ref="G265:J265"/>
    <mergeCell ref="C266:E266"/>
    <mergeCell ref="G266:J266"/>
    <mergeCell ref="C261:E261"/>
    <mergeCell ref="G261:J261"/>
    <mergeCell ref="C262:E262"/>
    <mergeCell ref="G262:J262"/>
    <mergeCell ref="C263:E263"/>
    <mergeCell ref="G263:J263"/>
    <mergeCell ref="C258:E258"/>
    <mergeCell ref="G258:J258"/>
    <mergeCell ref="C259:E259"/>
    <mergeCell ref="G259:J259"/>
    <mergeCell ref="C260:E260"/>
    <mergeCell ref="G260:J260"/>
    <mergeCell ref="C255:E255"/>
    <mergeCell ref="G255:J255"/>
    <mergeCell ref="C256:E256"/>
    <mergeCell ref="G256:J256"/>
    <mergeCell ref="C257:E257"/>
    <mergeCell ref="G257:J257"/>
    <mergeCell ref="A252:J252"/>
    <mergeCell ref="K252:M252"/>
    <mergeCell ref="A253:F253"/>
    <mergeCell ref="G253:M253"/>
    <mergeCell ref="C254:E254"/>
    <mergeCell ref="G254:J254"/>
    <mergeCell ref="A249:J249"/>
    <mergeCell ref="K249:M249"/>
    <mergeCell ref="A250:J250"/>
    <mergeCell ref="K250:M250"/>
    <mergeCell ref="A251:J251"/>
    <mergeCell ref="K251:M251"/>
    <mergeCell ref="A246:J246"/>
    <mergeCell ref="K246:M246"/>
    <mergeCell ref="A247:J247"/>
    <mergeCell ref="K247:M247"/>
    <mergeCell ref="A248:J248"/>
    <mergeCell ref="K248:M248"/>
    <mergeCell ref="C243:E243"/>
    <mergeCell ref="G243:J243"/>
    <mergeCell ref="C244:E244"/>
    <mergeCell ref="G244:J244"/>
    <mergeCell ref="A245:J245"/>
    <mergeCell ref="K245:M245"/>
    <mergeCell ref="C240:E240"/>
    <mergeCell ref="G240:J240"/>
    <mergeCell ref="C241:E241"/>
    <mergeCell ref="G241:J241"/>
    <mergeCell ref="C242:E242"/>
    <mergeCell ref="G242:J242"/>
    <mergeCell ref="C237:E237"/>
    <mergeCell ref="G237:J237"/>
    <mergeCell ref="C238:E238"/>
    <mergeCell ref="G238:J238"/>
    <mergeCell ref="C239:E239"/>
    <mergeCell ref="G239:J239"/>
    <mergeCell ref="C234:E234"/>
    <mergeCell ref="G234:J234"/>
    <mergeCell ref="C235:E235"/>
    <mergeCell ref="G235:J235"/>
    <mergeCell ref="C236:E236"/>
    <mergeCell ref="G236:J236"/>
    <mergeCell ref="A231:F231"/>
    <mergeCell ref="G231:M231"/>
    <mergeCell ref="C232:E232"/>
    <mergeCell ref="G232:J232"/>
    <mergeCell ref="C233:E233"/>
    <mergeCell ref="G233:J233"/>
    <mergeCell ref="A228:J228"/>
    <mergeCell ref="K228:M228"/>
    <mergeCell ref="A229:J229"/>
    <mergeCell ref="K229:M229"/>
    <mergeCell ref="A230:J230"/>
    <mergeCell ref="K230:M230"/>
    <mergeCell ref="A225:J225"/>
    <mergeCell ref="K225:M225"/>
    <mergeCell ref="A226:J226"/>
    <mergeCell ref="K226:M226"/>
    <mergeCell ref="A227:J227"/>
    <mergeCell ref="K227:M227"/>
    <mergeCell ref="C222:E222"/>
    <mergeCell ref="G222:J222"/>
    <mergeCell ref="A223:J223"/>
    <mergeCell ref="K223:M223"/>
    <mergeCell ref="A224:J224"/>
    <mergeCell ref="K224:M224"/>
    <mergeCell ref="C219:E219"/>
    <mergeCell ref="G219:J219"/>
    <mergeCell ref="C220:E220"/>
    <mergeCell ref="G220:J220"/>
    <mergeCell ref="C221:E221"/>
    <mergeCell ref="G221:J221"/>
    <mergeCell ref="A216:J216"/>
    <mergeCell ref="K216:M216"/>
    <mergeCell ref="A217:F217"/>
    <mergeCell ref="G217:M217"/>
    <mergeCell ref="C218:E218"/>
    <mergeCell ref="G218:J218"/>
    <mergeCell ref="A213:J213"/>
    <mergeCell ref="K213:M213"/>
    <mergeCell ref="A214:J214"/>
    <mergeCell ref="K214:M214"/>
    <mergeCell ref="A215:J215"/>
    <mergeCell ref="K215:M215"/>
    <mergeCell ref="A210:J210"/>
    <mergeCell ref="K210:M210"/>
    <mergeCell ref="A211:J211"/>
    <mergeCell ref="K211:M211"/>
    <mergeCell ref="A212:J212"/>
    <mergeCell ref="K212:M212"/>
    <mergeCell ref="C207:E207"/>
    <mergeCell ref="G207:J207"/>
    <mergeCell ref="C208:E208"/>
    <mergeCell ref="G208:J208"/>
    <mergeCell ref="A209:J209"/>
    <mergeCell ref="K209:M209"/>
    <mergeCell ref="C204:E204"/>
    <mergeCell ref="G204:J204"/>
    <mergeCell ref="C205:E205"/>
    <mergeCell ref="G205:J205"/>
    <mergeCell ref="C206:E206"/>
    <mergeCell ref="G206:J206"/>
    <mergeCell ref="A201:J201"/>
    <mergeCell ref="K201:M201"/>
    <mergeCell ref="A202:J202"/>
    <mergeCell ref="K202:M202"/>
    <mergeCell ref="A203:F203"/>
    <mergeCell ref="G203:M203"/>
    <mergeCell ref="A198:J198"/>
    <mergeCell ref="K198:M198"/>
    <mergeCell ref="A199:J199"/>
    <mergeCell ref="K199:M199"/>
    <mergeCell ref="A200:J200"/>
    <mergeCell ref="K200:M200"/>
    <mergeCell ref="A195:J195"/>
    <mergeCell ref="K195:M195"/>
    <mergeCell ref="A196:J196"/>
    <mergeCell ref="K196:M196"/>
    <mergeCell ref="A197:J197"/>
    <mergeCell ref="K197:M197"/>
    <mergeCell ref="C192:E192"/>
    <mergeCell ref="G192:J192"/>
    <mergeCell ref="C193:E193"/>
    <mergeCell ref="G193:J193"/>
    <mergeCell ref="C194:E194"/>
    <mergeCell ref="G194:J194"/>
    <mergeCell ref="C189:E189"/>
    <mergeCell ref="G189:J189"/>
    <mergeCell ref="C190:E190"/>
    <mergeCell ref="G190:J190"/>
    <mergeCell ref="C191:E191"/>
    <mergeCell ref="G191:J191"/>
    <mergeCell ref="C186:E186"/>
    <mergeCell ref="G186:J186"/>
    <mergeCell ref="C187:E187"/>
    <mergeCell ref="G187:J187"/>
    <mergeCell ref="C188:E188"/>
    <mergeCell ref="G188:J188"/>
    <mergeCell ref="A183:J183"/>
    <mergeCell ref="K183:M183"/>
    <mergeCell ref="A184:J184"/>
    <mergeCell ref="K184:M184"/>
    <mergeCell ref="A185:F185"/>
    <mergeCell ref="G185:M185"/>
    <mergeCell ref="A180:J180"/>
    <mergeCell ref="K180:M180"/>
    <mergeCell ref="A181:J181"/>
    <mergeCell ref="K181:M181"/>
    <mergeCell ref="A182:J182"/>
    <mergeCell ref="K182:M182"/>
    <mergeCell ref="A177:J177"/>
    <mergeCell ref="K177:M177"/>
    <mergeCell ref="A178:J178"/>
    <mergeCell ref="K178:M178"/>
    <mergeCell ref="A179:J179"/>
    <mergeCell ref="K179:M179"/>
    <mergeCell ref="C174:E174"/>
    <mergeCell ref="G174:J174"/>
    <mergeCell ref="C175:E175"/>
    <mergeCell ref="G175:J175"/>
    <mergeCell ref="C176:E176"/>
    <mergeCell ref="G176:J176"/>
    <mergeCell ref="C171:E171"/>
    <mergeCell ref="G171:J171"/>
    <mergeCell ref="C172:E172"/>
    <mergeCell ref="G172:J172"/>
    <mergeCell ref="C173:E173"/>
    <mergeCell ref="G173:J173"/>
    <mergeCell ref="A168:F168"/>
    <mergeCell ref="G168:M168"/>
    <mergeCell ref="C169:E169"/>
    <mergeCell ref="G169:J169"/>
    <mergeCell ref="C170:E170"/>
    <mergeCell ref="G170:J170"/>
    <mergeCell ref="A165:J165"/>
    <mergeCell ref="K165:M165"/>
    <mergeCell ref="A166:J166"/>
    <mergeCell ref="K166:M166"/>
    <mergeCell ref="A167:J167"/>
    <mergeCell ref="K167:M167"/>
    <mergeCell ref="A162:J162"/>
    <mergeCell ref="K162:M162"/>
    <mergeCell ref="A163:J163"/>
    <mergeCell ref="K163:M163"/>
    <mergeCell ref="A164:J164"/>
    <mergeCell ref="K164:M164"/>
    <mergeCell ref="C159:E159"/>
    <mergeCell ref="G159:J159"/>
    <mergeCell ref="A160:J160"/>
    <mergeCell ref="K160:M160"/>
    <mergeCell ref="A161:J161"/>
    <mergeCell ref="K161:M161"/>
    <mergeCell ref="C156:E156"/>
    <mergeCell ref="G156:J156"/>
    <mergeCell ref="C157:E157"/>
    <mergeCell ref="G157:J157"/>
    <mergeCell ref="C158:E158"/>
    <mergeCell ref="G158:J158"/>
    <mergeCell ref="A153:J153"/>
    <mergeCell ref="K153:M153"/>
    <mergeCell ref="A154:F154"/>
    <mergeCell ref="G154:M154"/>
    <mergeCell ref="C155:E155"/>
    <mergeCell ref="G155:J155"/>
    <mergeCell ref="A150:J150"/>
    <mergeCell ref="K150:M150"/>
    <mergeCell ref="A151:J151"/>
    <mergeCell ref="K151:M151"/>
    <mergeCell ref="A152:J152"/>
    <mergeCell ref="K152:M152"/>
    <mergeCell ref="A147:J147"/>
    <mergeCell ref="K147:M147"/>
    <mergeCell ref="A148:J148"/>
    <mergeCell ref="K148:M148"/>
    <mergeCell ref="A149:J149"/>
    <mergeCell ref="K149:M149"/>
    <mergeCell ref="C144:E144"/>
    <mergeCell ref="G144:J144"/>
    <mergeCell ref="C145:E145"/>
    <mergeCell ref="G145:J145"/>
    <mergeCell ref="A146:J146"/>
    <mergeCell ref="K146:M146"/>
    <mergeCell ref="C141:E141"/>
    <mergeCell ref="G141:J141"/>
    <mergeCell ref="C142:E142"/>
    <mergeCell ref="G142:J142"/>
    <mergeCell ref="C143:E143"/>
    <mergeCell ref="G143:J143"/>
    <mergeCell ref="C138:E138"/>
    <mergeCell ref="G138:J138"/>
    <mergeCell ref="C139:E139"/>
    <mergeCell ref="G139:J139"/>
    <mergeCell ref="C140:E140"/>
    <mergeCell ref="G140:J140"/>
    <mergeCell ref="A135:J135"/>
    <mergeCell ref="K135:M135"/>
    <mergeCell ref="A136:J136"/>
    <mergeCell ref="K136:M136"/>
    <mergeCell ref="A137:F137"/>
    <mergeCell ref="G137:M137"/>
    <mergeCell ref="A132:J132"/>
    <mergeCell ref="K132:M132"/>
    <mergeCell ref="A133:J133"/>
    <mergeCell ref="K133:M133"/>
    <mergeCell ref="A134:J134"/>
    <mergeCell ref="K134:M134"/>
    <mergeCell ref="A129:J129"/>
    <mergeCell ref="K129:M129"/>
    <mergeCell ref="A130:J130"/>
    <mergeCell ref="K130:M130"/>
    <mergeCell ref="A131:J131"/>
    <mergeCell ref="K131:M131"/>
    <mergeCell ref="C126:E126"/>
    <mergeCell ref="G126:J126"/>
    <mergeCell ref="C127:E127"/>
    <mergeCell ref="G127:J127"/>
    <mergeCell ref="C128:E128"/>
    <mergeCell ref="G128:J128"/>
    <mergeCell ref="C123:E123"/>
    <mergeCell ref="G123:J123"/>
    <mergeCell ref="C124:E124"/>
    <mergeCell ref="G124:J124"/>
    <mergeCell ref="C125:E125"/>
    <mergeCell ref="G125:J125"/>
    <mergeCell ref="C120:E120"/>
    <mergeCell ref="G120:J120"/>
    <mergeCell ref="C121:E121"/>
    <mergeCell ref="G121:J121"/>
    <mergeCell ref="C122:E122"/>
    <mergeCell ref="G122:J122"/>
    <mergeCell ref="A117:J117"/>
    <mergeCell ref="K117:M117"/>
    <mergeCell ref="A118:J118"/>
    <mergeCell ref="K118:M118"/>
    <mergeCell ref="A119:F119"/>
    <mergeCell ref="G119:M119"/>
    <mergeCell ref="A114:J114"/>
    <mergeCell ref="K114:M114"/>
    <mergeCell ref="A115:J115"/>
    <mergeCell ref="K115:M115"/>
    <mergeCell ref="A116:J116"/>
    <mergeCell ref="K116:M116"/>
    <mergeCell ref="A111:J111"/>
    <mergeCell ref="K111:M111"/>
    <mergeCell ref="A112:J112"/>
    <mergeCell ref="K112:M112"/>
    <mergeCell ref="A113:J113"/>
    <mergeCell ref="K113:M113"/>
    <mergeCell ref="C108:E108"/>
    <mergeCell ref="G108:J108"/>
    <mergeCell ref="C109:E109"/>
    <mergeCell ref="G109:J109"/>
    <mergeCell ref="C110:E110"/>
    <mergeCell ref="G110:J110"/>
    <mergeCell ref="C105:E105"/>
    <mergeCell ref="G105:J105"/>
    <mergeCell ref="C106:E106"/>
    <mergeCell ref="G106:J106"/>
    <mergeCell ref="C107:E107"/>
    <mergeCell ref="G107:J107"/>
    <mergeCell ref="A103:J103"/>
    <mergeCell ref="K103:M103"/>
    <mergeCell ref="A104:F104"/>
    <mergeCell ref="G104:M104"/>
    <mergeCell ref="A101:J101"/>
    <mergeCell ref="K101:M101"/>
    <mergeCell ref="A102:J102"/>
    <mergeCell ref="K102:M102"/>
    <mergeCell ref="A98:J98"/>
    <mergeCell ref="K98:M98"/>
    <mergeCell ref="A99:J99"/>
    <mergeCell ref="K99:M99"/>
    <mergeCell ref="A100:J100"/>
    <mergeCell ref="K100:M100"/>
    <mergeCell ref="C95:E95"/>
    <mergeCell ref="G95:J95"/>
    <mergeCell ref="C96:E96"/>
    <mergeCell ref="G96:J96"/>
    <mergeCell ref="C97:E97"/>
    <mergeCell ref="G97:J97"/>
    <mergeCell ref="C92:E92"/>
    <mergeCell ref="G92:J92"/>
    <mergeCell ref="C93:E93"/>
    <mergeCell ref="G93:J93"/>
    <mergeCell ref="C94:E94"/>
    <mergeCell ref="G94:J94"/>
    <mergeCell ref="C89:E89"/>
    <mergeCell ref="G89:J89"/>
    <mergeCell ref="C90:E90"/>
    <mergeCell ref="G90:J90"/>
    <mergeCell ref="C91:E91"/>
    <mergeCell ref="G91:J91"/>
    <mergeCell ref="C86:E86"/>
    <mergeCell ref="G86:J86"/>
    <mergeCell ref="C87:E87"/>
    <mergeCell ref="G87:J87"/>
    <mergeCell ref="C88:E88"/>
    <mergeCell ref="G88:J88"/>
    <mergeCell ref="C83:E83"/>
    <mergeCell ref="G83:J83"/>
    <mergeCell ref="C84:E84"/>
    <mergeCell ref="G84:J84"/>
    <mergeCell ref="C85:E85"/>
    <mergeCell ref="G85:J85"/>
    <mergeCell ref="C80:E80"/>
    <mergeCell ref="G80:J80"/>
    <mergeCell ref="C81:E81"/>
    <mergeCell ref="G81:J81"/>
    <mergeCell ref="C82:E82"/>
    <mergeCell ref="G82:J82"/>
    <mergeCell ref="C77:E77"/>
    <mergeCell ref="G77:J77"/>
    <mergeCell ref="C78:E78"/>
    <mergeCell ref="G78:J78"/>
    <mergeCell ref="C79:E79"/>
    <mergeCell ref="G79:J79"/>
    <mergeCell ref="C74:E74"/>
    <mergeCell ref="G74:J74"/>
    <mergeCell ref="C75:E75"/>
    <mergeCell ref="G75:J75"/>
    <mergeCell ref="C76:E76"/>
    <mergeCell ref="G76:J76"/>
    <mergeCell ref="C71:E71"/>
    <mergeCell ref="G71:J71"/>
    <mergeCell ref="C72:E72"/>
    <mergeCell ref="G72:J72"/>
    <mergeCell ref="C73:E73"/>
    <mergeCell ref="G73:J73"/>
    <mergeCell ref="C68:E68"/>
    <mergeCell ref="G68:J68"/>
    <mergeCell ref="C69:E69"/>
    <mergeCell ref="G69:J69"/>
    <mergeCell ref="C70:E70"/>
    <mergeCell ref="G70:J70"/>
    <mergeCell ref="C65:E65"/>
    <mergeCell ref="G65:J65"/>
    <mergeCell ref="C66:E66"/>
    <mergeCell ref="G66:J66"/>
    <mergeCell ref="C67:E67"/>
    <mergeCell ref="G67:J67"/>
    <mergeCell ref="A62:J62"/>
    <mergeCell ref="K62:M62"/>
    <mergeCell ref="A63:F63"/>
    <mergeCell ref="G63:M63"/>
    <mergeCell ref="C64:E64"/>
    <mergeCell ref="G64:J64"/>
    <mergeCell ref="A61:J61"/>
    <mergeCell ref="K61:M61"/>
    <mergeCell ref="A58:J58"/>
    <mergeCell ref="K58:M58"/>
    <mergeCell ref="A59:J59"/>
    <mergeCell ref="K59:M59"/>
    <mergeCell ref="A60:J60"/>
    <mergeCell ref="K60:M60"/>
    <mergeCell ref="C55:E55"/>
    <mergeCell ref="G55:J55"/>
    <mergeCell ref="C56:E56"/>
    <mergeCell ref="G56:J56"/>
    <mergeCell ref="A57:J57"/>
    <mergeCell ref="K57:M57"/>
    <mergeCell ref="C52:E52"/>
    <mergeCell ref="G52:J52"/>
    <mergeCell ref="C53:E53"/>
    <mergeCell ref="G53:J53"/>
    <mergeCell ref="O53:O54"/>
    <mergeCell ref="C54:E54"/>
    <mergeCell ref="G54:J54"/>
    <mergeCell ref="C49:E49"/>
    <mergeCell ref="G49:J49"/>
    <mergeCell ref="C50:E50"/>
    <mergeCell ref="G50:J50"/>
    <mergeCell ref="C51:E51"/>
    <mergeCell ref="G51:J51"/>
    <mergeCell ref="C46:E46"/>
    <mergeCell ref="G46:J46"/>
    <mergeCell ref="C47:E47"/>
    <mergeCell ref="G47:J47"/>
    <mergeCell ref="O47:O48"/>
    <mergeCell ref="C48:E48"/>
    <mergeCell ref="G48:J48"/>
    <mergeCell ref="C43:E43"/>
    <mergeCell ref="G43:J43"/>
    <mergeCell ref="C44:E44"/>
    <mergeCell ref="G44:J44"/>
    <mergeCell ref="C45:E45"/>
    <mergeCell ref="G45:J45"/>
    <mergeCell ref="C40:E40"/>
    <mergeCell ref="G40:J40"/>
    <mergeCell ref="C41:E41"/>
    <mergeCell ref="G41:J41"/>
    <mergeCell ref="C42:E42"/>
    <mergeCell ref="G42:J42"/>
    <mergeCell ref="C37:E37"/>
    <mergeCell ref="G37:J37"/>
    <mergeCell ref="C38:E38"/>
    <mergeCell ref="G38:J38"/>
    <mergeCell ref="C39:E39"/>
    <mergeCell ref="G39:J39"/>
    <mergeCell ref="C34:E34"/>
    <mergeCell ref="G34:J34"/>
    <mergeCell ref="C35:E35"/>
    <mergeCell ref="G35:J35"/>
    <mergeCell ref="C36:E36"/>
    <mergeCell ref="G36:J36"/>
    <mergeCell ref="C31:E31"/>
    <mergeCell ref="G31:J31"/>
    <mergeCell ref="C32:E32"/>
    <mergeCell ref="G32:J32"/>
    <mergeCell ref="C33:E33"/>
    <mergeCell ref="G33:J33"/>
    <mergeCell ref="C28:E28"/>
    <mergeCell ref="G28:J28"/>
    <mergeCell ref="C29:E29"/>
    <mergeCell ref="G29:J29"/>
    <mergeCell ref="C30:E30"/>
    <mergeCell ref="G30:J30"/>
    <mergeCell ref="C25:E25"/>
    <mergeCell ref="G25:J25"/>
    <mergeCell ref="C26:E26"/>
    <mergeCell ref="G26:J26"/>
    <mergeCell ref="C27:E27"/>
    <mergeCell ref="G27:J27"/>
    <mergeCell ref="C22:E22"/>
    <mergeCell ref="G22:J22"/>
    <mergeCell ref="C23:E23"/>
    <mergeCell ref="G23:J23"/>
    <mergeCell ref="C24:E24"/>
    <mergeCell ref="G24:J24"/>
    <mergeCell ref="C19:E19"/>
    <mergeCell ref="G19:J19"/>
    <mergeCell ref="C20:E20"/>
    <mergeCell ref="G20:J20"/>
    <mergeCell ref="C21:E21"/>
    <mergeCell ref="G21:J21"/>
    <mergeCell ref="C16:E16"/>
    <mergeCell ref="G16:J16"/>
    <mergeCell ref="C17:E17"/>
    <mergeCell ref="G17:J17"/>
    <mergeCell ref="C18:E18"/>
    <mergeCell ref="G18:J18"/>
    <mergeCell ref="C13:E13"/>
    <mergeCell ref="G13:J13"/>
    <mergeCell ref="C14:E14"/>
    <mergeCell ref="G14:J14"/>
    <mergeCell ref="C15:E15"/>
    <mergeCell ref="G15:J15"/>
    <mergeCell ref="C10:E10"/>
    <mergeCell ref="G10:J10"/>
    <mergeCell ref="C11:E11"/>
    <mergeCell ref="G11:J11"/>
    <mergeCell ref="C12:E12"/>
    <mergeCell ref="G12:J12"/>
    <mergeCell ref="C7:E7"/>
    <mergeCell ref="G7:J7"/>
    <mergeCell ref="C8:E8"/>
    <mergeCell ref="G8:J8"/>
    <mergeCell ref="C9:E9"/>
    <mergeCell ref="G9:J9"/>
    <mergeCell ref="C4:E4"/>
    <mergeCell ref="G4:J4"/>
    <mergeCell ref="C5:E5"/>
    <mergeCell ref="G5:J5"/>
    <mergeCell ref="C6:E6"/>
    <mergeCell ref="G6:J6"/>
    <mergeCell ref="A1:J1"/>
    <mergeCell ref="K1:M1"/>
    <mergeCell ref="A2:F2"/>
    <mergeCell ref="G2:M2"/>
    <mergeCell ref="C3:E3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2"/>
  <sheetViews>
    <sheetView rightToLeft="1" tabSelected="1" workbookViewId="0">
      <selection activeCell="Q1" sqref="Q1"/>
    </sheetView>
  </sheetViews>
  <sheetFormatPr defaultRowHeight="14.25" x14ac:dyDescent="0.2"/>
  <cols>
    <col min="1" max="1" width="13.5" bestFit="1" customWidth="1"/>
    <col min="13" max="14" width="11.375" bestFit="1" customWidth="1"/>
  </cols>
  <sheetData>
    <row r="1" spans="1:14" s="129" customFormat="1" ht="18.75" customHeight="1" x14ac:dyDescent="0.2">
      <c r="A1" s="115">
        <v>43063</v>
      </c>
      <c r="B1" s="116" t="s">
        <v>960</v>
      </c>
      <c r="C1" s="117">
        <v>1</v>
      </c>
      <c r="D1" s="118" t="s">
        <v>961</v>
      </c>
      <c r="E1" s="119" t="s">
        <v>962</v>
      </c>
      <c r="F1" s="120">
        <v>162</v>
      </c>
      <c r="G1" s="121" t="s">
        <v>963</v>
      </c>
      <c r="H1" s="122">
        <v>66</v>
      </c>
      <c r="I1" s="123">
        <f>H1+7</f>
        <v>73</v>
      </c>
      <c r="J1" s="124">
        <f t="shared" ref="J1:J64" si="0">I1*F1*F1*0.0062/1000</f>
        <v>11.878034400000001</v>
      </c>
      <c r="K1" s="125">
        <v>125.4</v>
      </c>
      <c r="L1" s="126">
        <v>150</v>
      </c>
      <c r="M1" s="127">
        <f>J1*K1</f>
        <v>1489.5055137600002</v>
      </c>
      <c r="N1" s="128">
        <f t="shared" ref="N1:N64" si="1">L1*J1</f>
        <v>1781.7051600000002</v>
      </c>
    </row>
    <row r="2" spans="1:14" s="129" customFormat="1" ht="18" x14ac:dyDescent="0.2">
      <c r="A2" s="115">
        <v>43063</v>
      </c>
      <c r="B2" s="116" t="s">
        <v>960</v>
      </c>
      <c r="C2" s="117">
        <v>2</v>
      </c>
      <c r="D2" s="130"/>
      <c r="E2" s="119" t="s">
        <v>962</v>
      </c>
      <c r="F2" s="120">
        <v>162</v>
      </c>
      <c r="G2" s="121" t="s">
        <v>964</v>
      </c>
      <c r="H2" s="122">
        <v>48</v>
      </c>
      <c r="I2" s="123">
        <f t="shared" ref="I2:I65" si="2">H2+7</f>
        <v>55</v>
      </c>
      <c r="J2" s="124">
        <f t="shared" si="0"/>
        <v>8.9492039999999999</v>
      </c>
      <c r="K2" s="125">
        <v>125.4</v>
      </c>
      <c r="L2" s="126">
        <v>150</v>
      </c>
      <c r="M2" s="127">
        <f t="shared" ref="M2:M65" si="3">J2*K2</f>
        <v>1122.2301816000002</v>
      </c>
      <c r="N2" s="128">
        <f t="shared" si="1"/>
        <v>1342.3806</v>
      </c>
    </row>
    <row r="3" spans="1:14" s="129" customFormat="1" ht="18" x14ac:dyDescent="0.2">
      <c r="A3" s="115">
        <v>43063</v>
      </c>
      <c r="B3" s="116" t="s">
        <v>960</v>
      </c>
      <c r="C3" s="117">
        <v>3</v>
      </c>
      <c r="D3" s="130"/>
      <c r="E3" s="119" t="s">
        <v>962</v>
      </c>
      <c r="F3" s="120">
        <v>162</v>
      </c>
      <c r="G3" s="121" t="s">
        <v>965</v>
      </c>
      <c r="H3" s="122">
        <v>28</v>
      </c>
      <c r="I3" s="123">
        <f t="shared" si="2"/>
        <v>35</v>
      </c>
      <c r="J3" s="124">
        <f t="shared" si="0"/>
        <v>5.6949479999999992</v>
      </c>
      <c r="K3" s="125">
        <v>125.4</v>
      </c>
      <c r="L3" s="126">
        <v>150</v>
      </c>
      <c r="M3" s="127">
        <f t="shared" si="3"/>
        <v>714.14647919999993</v>
      </c>
      <c r="N3" s="128">
        <f t="shared" si="1"/>
        <v>854.24219999999991</v>
      </c>
    </row>
    <row r="4" spans="1:14" s="129" customFormat="1" ht="18" x14ac:dyDescent="0.2">
      <c r="A4" s="115">
        <v>43063</v>
      </c>
      <c r="B4" s="116" t="s">
        <v>960</v>
      </c>
      <c r="C4" s="117">
        <v>4</v>
      </c>
      <c r="D4" s="118" t="s">
        <v>966</v>
      </c>
      <c r="E4" s="119" t="s">
        <v>962</v>
      </c>
      <c r="F4" s="120">
        <v>162</v>
      </c>
      <c r="G4" s="121" t="s">
        <v>963</v>
      </c>
      <c r="H4" s="122">
        <v>66</v>
      </c>
      <c r="I4" s="123">
        <f t="shared" si="2"/>
        <v>73</v>
      </c>
      <c r="J4" s="124">
        <f t="shared" si="0"/>
        <v>11.878034400000001</v>
      </c>
      <c r="K4" s="125">
        <v>125.4</v>
      </c>
      <c r="L4" s="126">
        <v>150</v>
      </c>
      <c r="M4" s="127">
        <f t="shared" si="3"/>
        <v>1489.5055137600002</v>
      </c>
      <c r="N4" s="128">
        <f t="shared" si="1"/>
        <v>1781.7051600000002</v>
      </c>
    </row>
    <row r="5" spans="1:14" s="129" customFormat="1" ht="18" x14ac:dyDescent="0.2">
      <c r="A5" s="115">
        <v>43063</v>
      </c>
      <c r="B5" s="116" t="s">
        <v>960</v>
      </c>
      <c r="C5" s="117">
        <v>5</v>
      </c>
      <c r="D5" s="130"/>
      <c r="E5" s="119" t="s">
        <v>962</v>
      </c>
      <c r="F5" s="120">
        <v>162</v>
      </c>
      <c r="G5" s="121" t="s">
        <v>964</v>
      </c>
      <c r="H5" s="122">
        <v>48</v>
      </c>
      <c r="I5" s="123">
        <f t="shared" si="2"/>
        <v>55</v>
      </c>
      <c r="J5" s="124">
        <f t="shared" si="0"/>
        <v>8.9492039999999999</v>
      </c>
      <c r="K5" s="125">
        <v>125.4</v>
      </c>
      <c r="L5" s="126">
        <v>150</v>
      </c>
      <c r="M5" s="127">
        <f t="shared" si="3"/>
        <v>1122.2301816000002</v>
      </c>
      <c r="N5" s="128">
        <f t="shared" si="1"/>
        <v>1342.3806</v>
      </c>
    </row>
    <row r="6" spans="1:14" s="129" customFormat="1" ht="18" x14ac:dyDescent="0.2">
      <c r="A6" s="115">
        <v>43063</v>
      </c>
      <c r="B6" s="116" t="s">
        <v>960</v>
      </c>
      <c r="C6" s="117">
        <v>6</v>
      </c>
      <c r="D6" s="130"/>
      <c r="E6" s="119" t="s">
        <v>962</v>
      </c>
      <c r="F6" s="120">
        <v>162</v>
      </c>
      <c r="G6" s="121" t="s">
        <v>965</v>
      </c>
      <c r="H6" s="122">
        <v>28</v>
      </c>
      <c r="I6" s="123">
        <f t="shared" si="2"/>
        <v>35</v>
      </c>
      <c r="J6" s="124">
        <f t="shared" si="0"/>
        <v>5.6949479999999992</v>
      </c>
      <c r="K6" s="125">
        <v>125.4</v>
      </c>
      <c r="L6" s="126">
        <v>150</v>
      </c>
      <c r="M6" s="127">
        <f t="shared" si="3"/>
        <v>714.14647919999993</v>
      </c>
      <c r="N6" s="128">
        <f t="shared" si="1"/>
        <v>854.24219999999991</v>
      </c>
    </row>
    <row r="7" spans="1:14" s="129" customFormat="1" ht="18" x14ac:dyDescent="0.2">
      <c r="A7" s="115">
        <v>43063</v>
      </c>
      <c r="B7" s="116" t="s">
        <v>960</v>
      </c>
      <c r="C7" s="117">
        <v>7</v>
      </c>
      <c r="D7" s="118" t="s">
        <v>967</v>
      </c>
      <c r="E7" s="119" t="s">
        <v>962</v>
      </c>
      <c r="F7" s="120">
        <v>162</v>
      </c>
      <c r="G7" s="121" t="s">
        <v>963</v>
      </c>
      <c r="H7" s="122">
        <v>85</v>
      </c>
      <c r="I7" s="123">
        <f t="shared" si="2"/>
        <v>92</v>
      </c>
      <c r="J7" s="124">
        <f t="shared" si="0"/>
        <v>14.969577599999999</v>
      </c>
      <c r="K7" s="125">
        <v>125.4</v>
      </c>
      <c r="L7" s="126">
        <v>150</v>
      </c>
      <c r="M7" s="127">
        <f t="shared" si="3"/>
        <v>1877.18503104</v>
      </c>
      <c r="N7" s="128">
        <f t="shared" si="1"/>
        <v>2245.4366399999999</v>
      </c>
    </row>
    <row r="8" spans="1:14" s="129" customFormat="1" ht="18" x14ac:dyDescent="0.2">
      <c r="A8" s="115">
        <v>43063</v>
      </c>
      <c r="B8" s="116" t="s">
        <v>960</v>
      </c>
      <c r="C8" s="117">
        <v>8</v>
      </c>
      <c r="D8" s="130"/>
      <c r="E8" s="119" t="s">
        <v>962</v>
      </c>
      <c r="F8" s="120">
        <v>162</v>
      </c>
      <c r="G8" s="121" t="s">
        <v>964</v>
      </c>
      <c r="H8" s="122">
        <v>58</v>
      </c>
      <c r="I8" s="123">
        <f t="shared" si="2"/>
        <v>65</v>
      </c>
      <c r="J8" s="124">
        <f t="shared" si="0"/>
        <v>10.576332000000001</v>
      </c>
      <c r="K8" s="125">
        <v>125.4</v>
      </c>
      <c r="L8" s="126">
        <v>150</v>
      </c>
      <c r="M8" s="127">
        <f t="shared" si="3"/>
        <v>1326.2720328000003</v>
      </c>
      <c r="N8" s="128">
        <f t="shared" si="1"/>
        <v>1586.4498000000001</v>
      </c>
    </row>
    <row r="9" spans="1:14" s="129" customFormat="1" ht="18" x14ac:dyDescent="0.2">
      <c r="A9" s="115">
        <v>43063</v>
      </c>
      <c r="B9" s="116" t="s">
        <v>960</v>
      </c>
      <c r="C9" s="117">
        <v>9</v>
      </c>
      <c r="D9" s="130"/>
      <c r="E9" s="119" t="s">
        <v>962</v>
      </c>
      <c r="F9" s="120">
        <v>162</v>
      </c>
      <c r="G9" s="121" t="s">
        <v>965</v>
      </c>
      <c r="H9" s="122">
        <v>0</v>
      </c>
      <c r="I9" s="123">
        <f t="shared" si="2"/>
        <v>7</v>
      </c>
      <c r="J9" s="124">
        <f t="shared" si="0"/>
        <v>1.1389895999999999</v>
      </c>
      <c r="K9" s="125">
        <v>125.4</v>
      </c>
      <c r="L9" s="126">
        <v>150</v>
      </c>
      <c r="M9" s="127">
        <f t="shared" si="3"/>
        <v>142.82929583999999</v>
      </c>
      <c r="N9" s="128">
        <f t="shared" si="1"/>
        <v>170.84843999999998</v>
      </c>
    </row>
    <row r="10" spans="1:14" s="129" customFormat="1" ht="18" x14ac:dyDescent="0.2">
      <c r="A10" s="115">
        <v>43063</v>
      </c>
      <c r="B10" s="116" t="s">
        <v>960</v>
      </c>
      <c r="C10" s="117">
        <v>10</v>
      </c>
      <c r="D10" s="118" t="s">
        <v>968</v>
      </c>
      <c r="E10" s="119" t="s">
        <v>962</v>
      </c>
      <c r="F10" s="120">
        <v>162</v>
      </c>
      <c r="G10" s="121" t="s">
        <v>963</v>
      </c>
      <c r="H10" s="122">
        <v>85</v>
      </c>
      <c r="I10" s="123">
        <f t="shared" si="2"/>
        <v>92</v>
      </c>
      <c r="J10" s="124">
        <f t="shared" si="0"/>
        <v>14.969577599999999</v>
      </c>
      <c r="K10" s="125">
        <v>125.4</v>
      </c>
      <c r="L10" s="126">
        <v>150</v>
      </c>
      <c r="M10" s="127">
        <f t="shared" si="3"/>
        <v>1877.18503104</v>
      </c>
      <c r="N10" s="128">
        <f t="shared" si="1"/>
        <v>2245.4366399999999</v>
      </c>
    </row>
    <row r="11" spans="1:14" s="129" customFormat="1" ht="18" x14ac:dyDescent="0.2">
      <c r="A11" s="115">
        <v>43064</v>
      </c>
      <c r="B11" s="116" t="s">
        <v>960</v>
      </c>
      <c r="C11" s="117">
        <v>11</v>
      </c>
      <c r="D11" s="130"/>
      <c r="E11" s="119" t="s">
        <v>962</v>
      </c>
      <c r="F11" s="120">
        <v>162</v>
      </c>
      <c r="G11" s="121" t="s">
        <v>964</v>
      </c>
      <c r="H11" s="122">
        <v>59</v>
      </c>
      <c r="I11" s="123">
        <f t="shared" si="2"/>
        <v>66</v>
      </c>
      <c r="J11" s="124">
        <f t="shared" si="0"/>
        <v>10.7390448</v>
      </c>
      <c r="K11" s="125">
        <v>125.4</v>
      </c>
      <c r="L11" s="126">
        <v>150</v>
      </c>
      <c r="M11" s="127">
        <f t="shared" si="3"/>
        <v>1346.67621792</v>
      </c>
      <c r="N11" s="128">
        <f t="shared" si="1"/>
        <v>1610.85672</v>
      </c>
    </row>
    <row r="12" spans="1:14" s="129" customFormat="1" ht="18" x14ac:dyDescent="0.2">
      <c r="A12" s="115">
        <v>43065</v>
      </c>
      <c r="B12" s="116" t="s">
        <v>960</v>
      </c>
      <c r="C12" s="117">
        <v>12</v>
      </c>
      <c r="D12" s="130"/>
      <c r="E12" s="119" t="s">
        <v>962</v>
      </c>
      <c r="F12" s="120">
        <v>162</v>
      </c>
      <c r="G12" s="121" t="s">
        <v>965</v>
      </c>
      <c r="H12" s="122">
        <v>0</v>
      </c>
      <c r="I12" s="123">
        <f t="shared" si="2"/>
        <v>7</v>
      </c>
      <c r="J12" s="124">
        <f t="shared" si="0"/>
        <v>1.1389895999999999</v>
      </c>
      <c r="K12" s="125">
        <v>125.4</v>
      </c>
      <c r="L12" s="126">
        <v>150</v>
      </c>
      <c r="M12" s="127">
        <f>J12*K12</f>
        <v>142.82929583999999</v>
      </c>
      <c r="N12" s="128">
        <f t="shared" si="1"/>
        <v>170.84843999999998</v>
      </c>
    </row>
    <row r="13" spans="1:14" s="129" customFormat="1" ht="18" x14ac:dyDescent="0.2">
      <c r="A13" s="115">
        <v>43066</v>
      </c>
      <c r="B13" s="116" t="s">
        <v>960</v>
      </c>
      <c r="C13" s="117">
        <v>13</v>
      </c>
      <c r="D13" s="118" t="s">
        <v>969</v>
      </c>
      <c r="E13" s="119" t="s">
        <v>962</v>
      </c>
      <c r="F13" s="120">
        <v>162</v>
      </c>
      <c r="G13" s="121" t="s">
        <v>963</v>
      </c>
      <c r="H13" s="122">
        <v>85</v>
      </c>
      <c r="I13" s="123">
        <f t="shared" si="2"/>
        <v>92</v>
      </c>
      <c r="J13" s="124">
        <f t="shared" si="0"/>
        <v>14.969577599999999</v>
      </c>
      <c r="K13" s="125">
        <v>125.4</v>
      </c>
      <c r="L13" s="126">
        <v>150</v>
      </c>
      <c r="M13" s="127">
        <f t="shared" si="3"/>
        <v>1877.18503104</v>
      </c>
      <c r="N13" s="128">
        <f t="shared" si="1"/>
        <v>2245.4366399999999</v>
      </c>
    </row>
    <row r="14" spans="1:14" s="129" customFormat="1" ht="18" x14ac:dyDescent="0.2">
      <c r="A14" s="115">
        <v>43067</v>
      </c>
      <c r="B14" s="116" t="s">
        <v>960</v>
      </c>
      <c r="C14" s="117">
        <v>14</v>
      </c>
      <c r="D14" s="130"/>
      <c r="E14" s="119" t="s">
        <v>962</v>
      </c>
      <c r="F14" s="120">
        <v>162</v>
      </c>
      <c r="G14" s="121" t="s">
        <v>964</v>
      </c>
      <c r="H14" s="122">
        <v>60</v>
      </c>
      <c r="I14" s="123">
        <f t="shared" si="2"/>
        <v>67</v>
      </c>
      <c r="J14" s="124">
        <f t="shared" si="0"/>
        <v>10.9017576</v>
      </c>
      <c r="K14" s="125">
        <v>125.4</v>
      </c>
      <c r="L14" s="126">
        <v>150</v>
      </c>
      <c r="M14" s="127">
        <f t="shared" si="3"/>
        <v>1367.08040304</v>
      </c>
      <c r="N14" s="128">
        <f t="shared" si="1"/>
        <v>1635.2636399999999</v>
      </c>
    </row>
    <row r="15" spans="1:14" s="129" customFormat="1" ht="18" x14ac:dyDescent="0.2">
      <c r="A15" s="115">
        <v>43068</v>
      </c>
      <c r="B15" s="116" t="s">
        <v>960</v>
      </c>
      <c r="C15" s="117">
        <v>15</v>
      </c>
      <c r="D15" s="130"/>
      <c r="E15" s="119" t="s">
        <v>962</v>
      </c>
      <c r="F15" s="120">
        <v>162</v>
      </c>
      <c r="G15" s="121" t="s">
        <v>965</v>
      </c>
      <c r="H15" s="122">
        <v>0</v>
      </c>
      <c r="I15" s="123">
        <f t="shared" si="2"/>
        <v>7</v>
      </c>
      <c r="J15" s="124">
        <f t="shared" si="0"/>
        <v>1.1389895999999999</v>
      </c>
      <c r="K15" s="125">
        <v>125.4</v>
      </c>
      <c r="L15" s="126">
        <v>150</v>
      </c>
      <c r="M15" s="127">
        <f t="shared" si="3"/>
        <v>142.82929583999999</v>
      </c>
      <c r="N15" s="128">
        <f t="shared" si="1"/>
        <v>170.84843999999998</v>
      </c>
    </row>
    <row r="16" spans="1:14" s="129" customFormat="1" ht="18" x14ac:dyDescent="0.2">
      <c r="A16" s="115">
        <v>43069</v>
      </c>
      <c r="B16" s="116" t="s">
        <v>960</v>
      </c>
      <c r="C16" s="117">
        <v>16</v>
      </c>
      <c r="D16" s="118" t="s">
        <v>970</v>
      </c>
      <c r="E16" s="119" t="s">
        <v>962</v>
      </c>
      <c r="F16" s="120">
        <v>162</v>
      </c>
      <c r="G16" s="121" t="s">
        <v>963</v>
      </c>
      <c r="H16" s="122">
        <v>0</v>
      </c>
      <c r="I16" s="123">
        <f t="shared" si="2"/>
        <v>7</v>
      </c>
      <c r="J16" s="124">
        <f t="shared" si="0"/>
        <v>1.1389895999999999</v>
      </c>
      <c r="K16" s="125">
        <v>125.4</v>
      </c>
      <c r="L16" s="126">
        <v>150</v>
      </c>
      <c r="M16" s="127">
        <f t="shared" si="3"/>
        <v>142.82929583999999</v>
      </c>
      <c r="N16" s="128">
        <f t="shared" si="1"/>
        <v>170.84843999999998</v>
      </c>
    </row>
    <row r="17" spans="1:14" s="129" customFormat="1" ht="18" x14ac:dyDescent="0.2">
      <c r="A17" s="115">
        <v>43070</v>
      </c>
      <c r="B17" s="116" t="s">
        <v>960</v>
      </c>
      <c r="C17" s="117">
        <v>17</v>
      </c>
      <c r="D17" s="130"/>
      <c r="E17" s="119" t="s">
        <v>962</v>
      </c>
      <c r="F17" s="120">
        <v>162</v>
      </c>
      <c r="G17" s="121" t="s">
        <v>964</v>
      </c>
      <c r="H17" s="122">
        <v>48</v>
      </c>
      <c r="I17" s="123">
        <f t="shared" si="2"/>
        <v>55</v>
      </c>
      <c r="J17" s="124">
        <f t="shared" si="0"/>
        <v>8.9492039999999999</v>
      </c>
      <c r="K17" s="125">
        <v>125.4</v>
      </c>
      <c r="L17" s="126">
        <v>150</v>
      </c>
      <c r="M17" s="127">
        <f t="shared" si="3"/>
        <v>1122.2301816000002</v>
      </c>
      <c r="N17" s="128">
        <f t="shared" si="1"/>
        <v>1342.3806</v>
      </c>
    </row>
    <row r="18" spans="1:14" s="129" customFormat="1" ht="18" x14ac:dyDescent="0.2">
      <c r="A18" s="115">
        <v>43071</v>
      </c>
      <c r="B18" s="116" t="s">
        <v>960</v>
      </c>
      <c r="C18" s="117">
        <v>18</v>
      </c>
      <c r="D18" s="130"/>
      <c r="E18" s="119" t="s">
        <v>962</v>
      </c>
      <c r="F18" s="120">
        <v>162</v>
      </c>
      <c r="G18" s="121" t="s">
        <v>965</v>
      </c>
      <c r="H18" s="122">
        <v>68</v>
      </c>
      <c r="I18" s="123">
        <f t="shared" si="2"/>
        <v>75</v>
      </c>
      <c r="J18" s="124">
        <f t="shared" si="0"/>
        <v>12.20346</v>
      </c>
      <c r="K18" s="125">
        <v>125.4</v>
      </c>
      <c r="L18" s="126">
        <v>150</v>
      </c>
      <c r="M18" s="127">
        <f t="shared" si="3"/>
        <v>1530.3138840000001</v>
      </c>
      <c r="N18" s="128">
        <f t="shared" si="1"/>
        <v>1830.519</v>
      </c>
    </row>
    <row r="19" spans="1:14" s="129" customFormat="1" ht="18" x14ac:dyDescent="0.2">
      <c r="A19" s="115">
        <v>43072</v>
      </c>
      <c r="B19" s="116" t="s">
        <v>960</v>
      </c>
      <c r="C19" s="117">
        <v>19</v>
      </c>
      <c r="D19" s="118" t="s">
        <v>971</v>
      </c>
      <c r="E19" s="119" t="s">
        <v>962</v>
      </c>
      <c r="F19" s="120">
        <v>162</v>
      </c>
      <c r="G19" s="121" t="s">
        <v>963</v>
      </c>
      <c r="H19" s="122">
        <v>85</v>
      </c>
      <c r="I19" s="123">
        <f t="shared" si="2"/>
        <v>92</v>
      </c>
      <c r="J19" s="124">
        <f t="shared" si="0"/>
        <v>14.969577599999999</v>
      </c>
      <c r="K19" s="125">
        <v>125.4</v>
      </c>
      <c r="L19" s="126">
        <v>150</v>
      </c>
      <c r="M19" s="127">
        <f t="shared" si="3"/>
        <v>1877.18503104</v>
      </c>
      <c r="N19" s="128">
        <f t="shared" si="1"/>
        <v>2245.4366399999999</v>
      </c>
    </row>
    <row r="20" spans="1:14" s="129" customFormat="1" ht="18" x14ac:dyDescent="0.2">
      <c r="A20" s="115">
        <v>43073</v>
      </c>
      <c r="B20" s="116" t="s">
        <v>960</v>
      </c>
      <c r="C20" s="117">
        <v>20</v>
      </c>
      <c r="D20" s="130"/>
      <c r="E20" s="119" t="s">
        <v>962</v>
      </c>
      <c r="F20" s="120">
        <v>162</v>
      </c>
      <c r="G20" s="121" t="s">
        <v>964</v>
      </c>
      <c r="H20" s="122">
        <v>58</v>
      </c>
      <c r="I20" s="123">
        <f t="shared" si="2"/>
        <v>65</v>
      </c>
      <c r="J20" s="124">
        <f t="shared" si="0"/>
        <v>10.576332000000001</v>
      </c>
      <c r="K20" s="125">
        <v>125.4</v>
      </c>
      <c r="L20" s="126">
        <v>150</v>
      </c>
      <c r="M20" s="127">
        <f t="shared" si="3"/>
        <v>1326.2720328000003</v>
      </c>
      <c r="N20" s="128">
        <f t="shared" si="1"/>
        <v>1586.4498000000001</v>
      </c>
    </row>
    <row r="21" spans="1:14" s="129" customFormat="1" ht="18" x14ac:dyDescent="0.2">
      <c r="A21" s="115">
        <v>43074</v>
      </c>
      <c r="B21" s="116" t="s">
        <v>960</v>
      </c>
      <c r="C21" s="117">
        <v>21</v>
      </c>
      <c r="D21" s="130"/>
      <c r="E21" s="119" t="s">
        <v>962</v>
      </c>
      <c r="F21" s="120">
        <v>162</v>
      </c>
      <c r="G21" s="121" t="s">
        <v>965</v>
      </c>
      <c r="H21" s="122">
        <v>0</v>
      </c>
      <c r="I21" s="123">
        <f t="shared" si="2"/>
        <v>7</v>
      </c>
      <c r="J21" s="124">
        <f t="shared" si="0"/>
        <v>1.1389895999999999</v>
      </c>
      <c r="K21" s="125">
        <v>125.4</v>
      </c>
      <c r="L21" s="126">
        <v>150</v>
      </c>
      <c r="M21" s="127">
        <f t="shared" si="3"/>
        <v>142.82929583999999</v>
      </c>
      <c r="N21" s="128">
        <f t="shared" si="1"/>
        <v>170.84843999999998</v>
      </c>
    </row>
    <row r="22" spans="1:14" s="129" customFormat="1" ht="18.75" customHeight="1" x14ac:dyDescent="0.2">
      <c r="A22" s="115">
        <v>43075</v>
      </c>
      <c r="B22" s="116" t="s">
        <v>972</v>
      </c>
      <c r="C22" s="117">
        <v>22</v>
      </c>
      <c r="D22" s="118" t="s">
        <v>973</v>
      </c>
      <c r="E22" s="119" t="s">
        <v>962</v>
      </c>
      <c r="F22" s="120">
        <v>220</v>
      </c>
      <c r="G22" s="131">
        <v>0</v>
      </c>
      <c r="H22" s="122">
        <v>105</v>
      </c>
      <c r="I22" s="123">
        <f t="shared" si="2"/>
        <v>112</v>
      </c>
      <c r="J22" s="124">
        <f t="shared" si="0"/>
        <v>33.608959999999996</v>
      </c>
      <c r="K22" s="125">
        <v>125.4</v>
      </c>
      <c r="L22" s="126">
        <v>150</v>
      </c>
      <c r="M22" s="127">
        <f t="shared" si="3"/>
        <v>4214.5635839999995</v>
      </c>
      <c r="N22" s="128">
        <f t="shared" si="1"/>
        <v>5041.3439999999991</v>
      </c>
    </row>
    <row r="23" spans="1:14" s="129" customFormat="1" ht="18" x14ac:dyDescent="0.2">
      <c r="A23" s="115">
        <v>43076</v>
      </c>
      <c r="B23" s="116" t="s">
        <v>972</v>
      </c>
      <c r="C23" s="117">
        <v>23</v>
      </c>
      <c r="D23" s="118"/>
      <c r="E23" s="119" t="s">
        <v>962</v>
      </c>
      <c r="F23" s="120">
        <v>220</v>
      </c>
      <c r="G23" s="131">
        <v>0</v>
      </c>
      <c r="H23" s="122">
        <v>105</v>
      </c>
      <c r="I23" s="123">
        <f t="shared" si="2"/>
        <v>112</v>
      </c>
      <c r="J23" s="124">
        <f t="shared" si="0"/>
        <v>33.608959999999996</v>
      </c>
      <c r="K23" s="125">
        <v>125.4</v>
      </c>
      <c r="L23" s="126">
        <v>150</v>
      </c>
      <c r="M23" s="127">
        <f t="shared" si="3"/>
        <v>4214.5635839999995</v>
      </c>
      <c r="N23" s="128">
        <f t="shared" si="1"/>
        <v>5041.3439999999991</v>
      </c>
    </row>
    <row r="24" spans="1:14" s="129" customFormat="1" ht="18" x14ac:dyDescent="0.2">
      <c r="A24" s="115">
        <v>43077</v>
      </c>
      <c r="B24" s="116" t="s">
        <v>972</v>
      </c>
      <c r="C24" s="117">
        <v>24</v>
      </c>
      <c r="D24" s="118"/>
      <c r="E24" s="119" t="s">
        <v>962</v>
      </c>
      <c r="F24" s="120">
        <v>220</v>
      </c>
      <c r="G24" s="131">
        <v>0</v>
      </c>
      <c r="H24" s="122">
        <v>105</v>
      </c>
      <c r="I24" s="123">
        <f t="shared" si="2"/>
        <v>112</v>
      </c>
      <c r="J24" s="124">
        <f t="shared" si="0"/>
        <v>33.608959999999996</v>
      </c>
      <c r="K24" s="125">
        <v>125.4</v>
      </c>
      <c r="L24" s="126">
        <v>150</v>
      </c>
      <c r="M24" s="127">
        <f t="shared" si="3"/>
        <v>4214.5635839999995</v>
      </c>
      <c r="N24" s="128">
        <f t="shared" si="1"/>
        <v>5041.3439999999991</v>
      </c>
    </row>
    <row r="25" spans="1:14" s="129" customFormat="1" ht="18.75" customHeight="1" x14ac:dyDescent="0.2">
      <c r="A25" s="115">
        <v>43078</v>
      </c>
      <c r="B25" s="116" t="s">
        <v>960</v>
      </c>
      <c r="C25" s="117">
        <v>25</v>
      </c>
      <c r="D25" s="118" t="s">
        <v>973</v>
      </c>
      <c r="E25" s="132" t="s">
        <v>974</v>
      </c>
      <c r="F25" s="120">
        <v>162</v>
      </c>
      <c r="G25" s="121" t="s">
        <v>964</v>
      </c>
      <c r="H25" s="122">
        <v>48</v>
      </c>
      <c r="I25" s="123">
        <f t="shared" si="2"/>
        <v>55</v>
      </c>
      <c r="J25" s="124">
        <f t="shared" si="0"/>
        <v>8.9492039999999999</v>
      </c>
      <c r="K25" s="125">
        <v>125.4</v>
      </c>
      <c r="L25" s="126">
        <v>150</v>
      </c>
      <c r="M25" s="127">
        <f t="shared" si="3"/>
        <v>1122.2301816000002</v>
      </c>
      <c r="N25" s="128">
        <f t="shared" si="1"/>
        <v>1342.3806</v>
      </c>
    </row>
    <row r="26" spans="1:14" s="129" customFormat="1" ht="18" x14ac:dyDescent="0.2">
      <c r="A26" s="115">
        <v>43079</v>
      </c>
      <c r="B26" s="116" t="s">
        <v>960</v>
      </c>
      <c r="C26" s="117">
        <v>26</v>
      </c>
      <c r="D26" s="118"/>
      <c r="E26" s="132"/>
      <c r="F26" s="120">
        <v>162</v>
      </c>
      <c r="G26" s="121" t="s">
        <v>965</v>
      </c>
      <c r="H26" s="122">
        <v>68</v>
      </c>
      <c r="I26" s="123">
        <f t="shared" si="2"/>
        <v>75</v>
      </c>
      <c r="J26" s="124">
        <f t="shared" si="0"/>
        <v>12.20346</v>
      </c>
      <c r="K26" s="125">
        <v>125.4</v>
      </c>
      <c r="L26" s="126">
        <v>150</v>
      </c>
      <c r="M26" s="127">
        <f t="shared" si="3"/>
        <v>1530.3138840000001</v>
      </c>
      <c r="N26" s="128">
        <f t="shared" si="1"/>
        <v>1830.519</v>
      </c>
    </row>
    <row r="27" spans="1:14" s="129" customFormat="1" ht="18" x14ac:dyDescent="0.2">
      <c r="A27" s="115">
        <v>43080</v>
      </c>
      <c r="B27" s="116" t="s">
        <v>960</v>
      </c>
      <c r="C27" s="117">
        <v>27</v>
      </c>
      <c r="D27" s="118" t="s">
        <v>973</v>
      </c>
      <c r="E27" s="132" t="s">
        <v>975</v>
      </c>
      <c r="F27" s="120">
        <v>162</v>
      </c>
      <c r="G27" s="121" t="s">
        <v>963</v>
      </c>
      <c r="H27" s="122">
        <v>70</v>
      </c>
      <c r="I27" s="123">
        <f t="shared" si="2"/>
        <v>77</v>
      </c>
      <c r="J27" s="124">
        <f t="shared" si="0"/>
        <v>12.528885599999999</v>
      </c>
      <c r="K27" s="125">
        <v>125.4</v>
      </c>
      <c r="L27" s="126">
        <v>150</v>
      </c>
      <c r="M27" s="127">
        <f t="shared" si="3"/>
        <v>1571.1222542399998</v>
      </c>
      <c r="N27" s="128">
        <f t="shared" si="1"/>
        <v>1879.3328399999998</v>
      </c>
    </row>
    <row r="28" spans="1:14" s="129" customFormat="1" ht="18" x14ac:dyDescent="0.2">
      <c r="A28" s="115">
        <v>43081</v>
      </c>
      <c r="B28" s="116" t="s">
        <v>960</v>
      </c>
      <c r="C28" s="117">
        <v>28</v>
      </c>
      <c r="D28" s="130"/>
      <c r="E28" s="132"/>
      <c r="F28" s="120">
        <v>162</v>
      </c>
      <c r="G28" s="121" t="s">
        <v>976</v>
      </c>
      <c r="H28" s="122">
        <v>53</v>
      </c>
      <c r="I28" s="123">
        <f t="shared" si="2"/>
        <v>60</v>
      </c>
      <c r="J28" s="124">
        <f t="shared" si="0"/>
        <v>9.7627679999999994</v>
      </c>
      <c r="K28" s="125">
        <v>125.4</v>
      </c>
      <c r="L28" s="126">
        <v>150</v>
      </c>
      <c r="M28" s="127">
        <f t="shared" si="3"/>
        <v>1224.2511072</v>
      </c>
      <c r="N28" s="128">
        <f t="shared" si="1"/>
        <v>1464.4151999999999</v>
      </c>
    </row>
    <row r="29" spans="1:14" s="129" customFormat="1" ht="18" x14ac:dyDescent="0.2">
      <c r="A29" s="115">
        <v>43082</v>
      </c>
      <c r="B29" s="116" t="s">
        <v>960</v>
      </c>
      <c r="C29" s="117">
        <v>29</v>
      </c>
      <c r="D29" s="130"/>
      <c r="E29" s="132"/>
      <c r="F29" s="120">
        <v>162</v>
      </c>
      <c r="G29" s="121" t="s">
        <v>965</v>
      </c>
      <c r="H29" s="122">
        <v>28</v>
      </c>
      <c r="I29" s="123">
        <f t="shared" si="2"/>
        <v>35</v>
      </c>
      <c r="J29" s="124">
        <f t="shared" si="0"/>
        <v>5.6949479999999992</v>
      </c>
      <c r="K29" s="125">
        <v>125.4</v>
      </c>
      <c r="L29" s="126">
        <v>150</v>
      </c>
      <c r="M29" s="127">
        <f t="shared" si="3"/>
        <v>714.14647919999993</v>
      </c>
      <c r="N29" s="128">
        <f t="shared" si="1"/>
        <v>854.24219999999991</v>
      </c>
    </row>
    <row r="30" spans="1:14" s="129" customFormat="1" ht="18" x14ac:dyDescent="0.2">
      <c r="A30" s="115">
        <v>43083</v>
      </c>
      <c r="B30" s="116" t="s">
        <v>960</v>
      </c>
      <c r="C30" s="117">
        <v>30</v>
      </c>
      <c r="D30" s="118" t="s">
        <v>973</v>
      </c>
      <c r="E30" s="132" t="s">
        <v>977</v>
      </c>
      <c r="F30" s="120">
        <v>162</v>
      </c>
      <c r="G30" s="121" t="s">
        <v>963</v>
      </c>
      <c r="H30" s="122">
        <v>66</v>
      </c>
      <c r="I30" s="123">
        <f t="shared" si="2"/>
        <v>73</v>
      </c>
      <c r="J30" s="124">
        <f t="shared" si="0"/>
        <v>11.878034400000001</v>
      </c>
      <c r="K30" s="125">
        <v>125.4</v>
      </c>
      <c r="L30" s="126">
        <v>150</v>
      </c>
      <c r="M30" s="127">
        <f t="shared" si="3"/>
        <v>1489.5055137600002</v>
      </c>
      <c r="N30" s="128">
        <f t="shared" si="1"/>
        <v>1781.7051600000002</v>
      </c>
    </row>
    <row r="31" spans="1:14" s="129" customFormat="1" ht="18" x14ac:dyDescent="0.2">
      <c r="A31" s="115">
        <v>43084</v>
      </c>
      <c r="B31" s="116" t="s">
        <v>960</v>
      </c>
      <c r="C31" s="117">
        <v>31</v>
      </c>
      <c r="D31" s="130"/>
      <c r="E31" s="132"/>
      <c r="F31" s="120">
        <v>162</v>
      </c>
      <c r="G31" s="121" t="s">
        <v>976</v>
      </c>
      <c r="H31" s="122">
        <v>53</v>
      </c>
      <c r="I31" s="123">
        <f t="shared" si="2"/>
        <v>60</v>
      </c>
      <c r="J31" s="124">
        <f t="shared" si="0"/>
        <v>9.7627679999999994</v>
      </c>
      <c r="K31" s="125">
        <v>125.4</v>
      </c>
      <c r="L31" s="126">
        <v>150</v>
      </c>
      <c r="M31" s="127">
        <f t="shared" si="3"/>
        <v>1224.2511072</v>
      </c>
      <c r="N31" s="128">
        <f t="shared" si="1"/>
        <v>1464.4151999999999</v>
      </c>
    </row>
    <row r="32" spans="1:14" s="129" customFormat="1" ht="18" x14ac:dyDescent="0.2">
      <c r="A32" s="115">
        <v>43085</v>
      </c>
      <c r="B32" s="116" t="s">
        <v>960</v>
      </c>
      <c r="C32" s="117">
        <v>32</v>
      </c>
      <c r="D32" s="130"/>
      <c r="E32" s="132"/>
      <c r="F32" s="120">
        <v>162</v>
      </c>
      <c r="G32" s="121" t="s">
        <v>965</v>
      </c>
      <c r="H32" s="122">
        <v>28</v>
      </c>
      <c r="I32" s="123">
        <f t="shared" si="2"/>
        <v>35</v>
      </c>
      <c r="J32" s="124">
        <f t="shared" si="0"/>
        <v>5.6949479999999992</v>
      </c>
      <c r="K32" s="125">
        <v>125.4</v>
      </c>
      <c r="L32" s="126">
        <v>150</v>
      </c>
      <c r="M32" s="127">
        <f t="shared" si="3"/>
        <v>714.14647919999993</v>
      </c>
      <c r="N32" s="128">
        <f t="shared" si="1"/>
        <v>854.24219999999991</v>
      </c>
    </row>
    <row r="33" spans="1:14" s="129" customFormat="1" ht="18" x14ac:dyDescent="0.2">
      <c r="A33" s="115">
        <v>43086</v>
      </c>
      <c r="B33" s="116" t="s">
        <v>960</v>
      </c>
      <c r="C33" s="117">
        <v>33</v>
      </c>
      <c r="D33" s="118" t="s">
        <v>973</v>
      </c>
      <c r="E33" s="132" t="s">
        <v>978</v>
      </c>
      <c r="F33" s="120">
        <v>162</v>
      </c>
      <c r="G33" s="121" t="s">
        <v>963</v>
      </c>
      <c r="H33" s="122">
        <v>63</v>
      </c>
      <c r="I33" s="123">
        <f t="shared" si="2"/>
        <v>70</v>
      </c>
      <c r="J33" s="124">
        <f t="shared" si="0"/>
        <v>11.389895999999998</v>
      </c>
      <c r="K33" s="125">
        <v>125.4</v>
      </c>
      <c r="L33" s="126">
        <v>150</v>
      </c>
      <c r="M33" s="127">
        <f t="shared" si="3"/>
        <v>1428.2929583999999</v>
      </c>
      <c r="N33" s="128">
        <f t="shared" si="1"/>
        <v>1708.4843999999998</v>
      </c>
    </row>
    <row r="34" spans="1:14" s="129" customFormat="1" ht="18" x14ac:dyDescent="0.2">
      <c r="A34" s="115">
        <v>43087</v>
      </c>
      <c r="B34" s="116" t="s">
        <v>960</v>
      </c>
      <c r="C34" s="117">
        <v>34</v>
      </c>
      <c r="D34" s="130"/>
      <c r="E34" s="132"/>
      <c r="F34" s="120">
        <v>162</v>
      </c>
      <c r="G34" s="121" t="s">
        <v>976</v>
      </c>
      <c r="H34" s="122">
        <v>48</v>
      </c>
      <c r="I34" s="123">
        <f t="shared" si="2"/>
        <v>55</v>
      </c>
      <c r="J34" s="124">
        <f t="shared" si="0"/>
        <v>8.9492039999999999</v>
      </c>
      <c r="K34" s="125">
        <v>125.4</v>
      </c>
      <c r="L34" s="126">
        <v>150</v>
      </c>
      <c r="M34" s="127">
        <f t="shared" si="3"/>
        <v>1122.2301816000002</v>
      </c>
      <c r="N34" s="128">
        <f t="shared" si="1"/>
        <v>1342.3806</v>
      </c>
    </row>
    <row r="35" spans="1:14" s="129" customFormat="1" ht="18" x14ac:dyDescent="0.2">
      <c r="A35" s="115">
        <v>43088</v>
      </c>
      <c r="B35" s="116" t="s">
        <v>960</v>
      </c>
      <c r="C35" s="117">
        <v>35</v>
      </c>
      <c r="D35" s="130"/>
      <c r="E35" s="132"/>
      <c r="F35" s="120">
        <v>162</v>
      </c>
      <c r="G35" s="121" t="s">
        <v>965</v>
      </c>
      <c r="H35" s="122">
        <v>30</v>
      </c>
      <c r="I35" s="123">
        <f t="shared" si="2"/>
        <v>37</v>
      </c>
      <c r="J35" s="124">
        <f t="shared" si="0"/>
        <v>6.0203736000000001</v>
      </c>
      <c r="K35" s="125">
        <v>125.4</v>
      </c>
      <c r="L35" s="126">
        <v>150</v>
      </c>
      <c r="M35" s="127">
        <f t="shared" si="3"/>
        <v>754.95484944000009</v>
      </c>
      <c r="N35" s="128">
        <f t="shared" si="1"/>
        <v>903.05604000000005</v>
      </c>
    </row>
    <row r="36" spans="1:14" s="129" customFormat="1" ht="18" x14ac:dyDescent="0.2">
      <c r="A36" s="115">
        <v>43089</v>
      </c>
      <c r="B36" s="116" t="s">
        <v>960</v>
      </c>
      <c r="C36" s="117">
        <v>36</v>
      </c>
      <c r="D36" s="118" t="s">
        <v>973</v>
      </c>
      <c r="E36" s="132" t="s">
        <v>979</v>
      </c>
      <c r="F36" s="120">
        <v>162</v>
      </c>
      <c r="G36" s="121" t="s">
        <v>963</v>
      </c>
      <c r="H36" s="122">
        <v>48</v>
      </c>
      <c r="I36" s="123">
        <f t="shared" si="2"/>
        <v>55</v>
      </c>
      <c r="J36" s="124">
        <f t="shared" si="0"/>
        <v>8.9492039999999999</v>
      </c>
      <c r="K36" s="125">
        <v>125.4</v>
      </c>
      <c r="L36" s="126">
        <v>150</v>
      </c>
      <c r="M36" s="127">
        <f t="shared" si="3"/>
        <v>1122.2301816000002</v>
      </c>
      <c r="N36" s="128">
        <f t="shared" si="1"/>
        <v>1342.3806</v>
      </c>
    </row>
    <row r="37" spans="1:14" s="129" customFormat="1" ht="18" x14ac:dyDescent="0.2">
      <c r="A37" s="115">
        <v>43090</v>
      </c>
      <c r="B37" s="116" t="s">
        <v>960</v>
      </c>
      <c r="C37" s="117">
        <v>37</v>
      </c>
      <c r="D37" s="130"/>
      <c r="E37" s="132"/>
      <c r="F37" s="120">
        <v>162</v>
      </c>
      <c r="G37" s="121" t="s">
        <v>976</v>
      </c>
      <c r="H37" s="122">
        <v>68</v>
      </c>
      <c r="I37" s="123">
        <f t="shared" si="2"/>
        <v>75</v>
      </c>
      <c r="J37" s="124">
        <f t="shared" si="0"/>
        <v>12.20346</v>
      </c>
      <c r="K37" s="125">
        <v>125.4</v>
      </c>
      <c r="L37" s="126">
        <v>150</v>
      </c>
      <c r="M37" s="127">
        <f t="shared" si="3"/>
        <v>1530.3138840000001</v>
      </c>
      <c r="N37" s="128">
        <f t="shared" si="1"/>
        <v>1830.519</v>
      </c>
    </row>
    <row r="38" spans="1:14" s="129" customFormat="1" ht="18" x14ac:dyDescent="0.2">
      <c r="A38" s="115">
        <v>43091</v>
      </c>
      <c r="B38" s="116" t="s">
        <v>960</v>
      </c>
      <c r="C38" s="117">
        <v>38</v>
      </c>
      <c r="D38" s="118" t="s">
        <v>973</v>
      </c>
      <c r="E38" s="132" t="s">
        <v>980</v>
      </c>
      <c r="F38" s="120">
        <v>162</v>
      </c>
      <c r="G38" s="121" t="s">
        <v>963</v>
      </c>
      <c r="H38" s="122">
        <v>48</v>
      </c>
      <c r="I38" s="123">
        <f t="shared" si="2"/>
        <v>55</v>
      </c>
      <c r="J38" s="124">
        <f t="shared" si="0"/>
        <v>8.9492039999999999</v>
      </c>
      <c r="K38" s="125">
        <v>125.4</v>
      </c>
      <c r="L38" s="126">
        <v>150</v>
      </c>
      <c r="M38" s="127">
        <f t="shared" si="3"/>
        <v>1122.2301816000002</v>
      </c>
      <c r="N38" s="128">
        <f t="shared" si="1"/>
        <v>1342.3806</v>
      </c>
    </row>
    <row r="39" spans="1:14" s="129" customFormat="1" ht="18" x14ac:dyDescent="0.2">
      <c r="A39" s="115">
        <v>43092</v>
      </c>
      <c r="B39" s="116" t="s">
        <v>960</v>
      </c>
      <c r="C39" s="117">
        <v>39</v>
      </c>
      <c r="D39" s="130"/>
      <c r="E39" s="132"/>
      <c r="F39" s="120">
        <v>162</v>
      </c>
      <c r="G39" s="121" t="s">
        <v>976</v>
      </c>
      <c r="H39" s="122">
        <v>68</v>
      </c>
      <c r="I39" s="123">
        <f t="shared" si="2"/>
        <v>75</v>
      </c>
      <c r="J39" s="124">
        <f t="shared" si="0"/>
        <v>12.20346</v>
      </c>
      <c r="K39" s="125">
        <v>125.4</v>
      </c>
      <c r="L39" s="126">
        <v>150</v>
      </c>
      <c r="M39" s="127">
        <f t="shared" si="3"/>
        <v>1530.3138840000001</v>
      </c>
      <c r="N39" s="128">
        <f t="shared" si="1"/>
        <v>1830.519</v>
      </c>
    </row>
    <row r="40" spans="1:14" s="129" customFormat="1" ht="18" x14ac:dyDescent="0.2">
      <c r="A40" s="115">
        <v>43093</v>
      </c>
      <c r="B40" s="116" t="s">
        <v>960</v>
      </c>
      <c r="C40" s="117">
        <v>40</v>
      </c>
      <c r="D40" s="118" t="s">
        <v>973</v>
      </c>
      <c r="E40" s="132" t="s">
        <v>981</v>
      </c>
      <c r="F40" s="120">
        <v>162</v>
      </c>
      <c r="G40" s="121" t="s">
        <v>963</v>
      </c>
      <c r="H40" s="122">
        <v>48</v>
      </c>
      <c r="I40" s="123">
        <f t="shared" si="2"/>
        <v>55</v>
      </c>
      <c r="J40" s="124">
        <f t="shared" si="0"/>
        <v>8.9492039999999999</v>
      </c>
      <c r="K40" s="125">
        <v>125.4</v>
      </c>
      <c r="L40" s="126">
        <v>150</v>
      </c>
      <c r="M40" s="127">
        <f t="shared" si="3"/>
        <v>1122.2301816000002</v>
      </c>
      <c r="N40" s="128">
        <f t="shared" si="1"/>
        <v>1342.3806</v>
      </c>
    </row>
    <row r="41" spans="1:14" s="129" customFormat="1" ht="18" x14ac:dyDescent="0.2">
      <c r="A41" s="115">
        <v>43094</v>
      </c>
      <c r="B41" s="116" t="s">
        <v>960</v>
      </c>
      <c r="C41" s="117">
        <v>41</v>
      </c>
      <c r="D41" s="130"/>
      <c r="E41" s="132"/>
      <c r="F41" s="120">
        <v>162</v>
      </c>
      <c r="G41" s="121" t="s">
        <v>976</v>
      </c>
      <c r="H41" s="122">
        <v>68</v>
      </c>
      <c r="I41" s="123">
        <f t="shared" si="2"/>
        <v>75</v>
      </c>
      <c r="J41" s="124">
        <f t="shared" si="0"/>
        <v>12.20346</v>
      </c>
      <c r="K41" s="125">
        <v>125.4</v>
      </c>
      <c r="L41" s="126">
        <v>150</v>
      </c>
      <c r="M41" s="127">
        <f t="shared" si="3"/>
        <v>1530.3138840000001</v>
      </c>
      <c r="N41" s="128">
        <f t="shared" si="1"/>
        <v>1830.519</v>
      </c>
    </row>
    <row r="42" spans="1:14" s="129" customFormat="1" ht="18" x14ac:dyDescent="0.2">
      <c r="A42" s="115">
        <v>43095</v>
      </c>
      <c r="B42" s="116" t="s">
        <v>960</v>
      </c>
      <c r="C42" s="117">
        <v>42</v>
      </c>
      <c r="D42" s="118" t="s">
        <v>973</v>
      </c>
      <c r="E42" s="132" t="s">
        <v>982</v>
      </c>
      <c r="F42" s="120">
        <v>162</v>
      </c>
      <c r="G42" s="121" t="s">
        <v>963</v>
      </c>
      <c r="H42" s="122">
        <v>80</v>
      </c>
      <c r="I42" s="123">
        <f t="shared" si="2"/>
        <v>87</v>
      </c>
      <c r="J42" s="124">
        <f t="shared" si="0"/>
        <v>14.1560136</v>
      </c>
      <c r="K42" s="125">
        <v>125.4</v>
      </c>
      <c r="L42" s="126">
        <v>150</v>
      </c>
      <c r="M42" s="127">
        <f t="shared" si="3"/>
        <v>1775.16410544</v>
      </c>
      <c r="N42" s="128">
        <f t="shared" si="1"/>
        <v>2123.4020399999999</v>
      </c>
    </row>
    <row r="43" spans="1:14" s="129" customFormat="1" ht="18" x14ac:dyDescent="0.2">
      <c r="A43" s="115">
        <v>43096</v>
      </c>
      <c r="B43" s="116" t="s">
        <v>960</v>
      </c>
      <c r="C43" s="117">
        <v>43</v>
      </c>
      <c r="D43" s="130"/>
      <c r="E43" s="132"/>
      <c r="F43" s="120">
        <v>162</v>
      </c>
      <c r="G43" s="121" t="s">
        <v>976</v>
      </c>
      <c r="H43" s="122">
        <v>63</v>
      </c>
      <c r="I43" s="123">
        <f t="shared" si="2"/>
        <v>70</v>
      </c>
      <c r="J43" s="124">
        <f t="shared" si="0"/>
        <v>11.389895999999998</v>
      </c>
      <c r="K43" s="125">
        <v>125.4</v>
      </c>
      <c r="L43" s="126">
        <v>150</v>
      </c>
      <c r="M43" s="127">
        <f t="shared" si="3"/>
        <v>1428.2929583999999</v>
      </c>
      <c r="N43" s="128">
        <f t="shared" si="1"/>
        <v>1708.4843999999998</v>
      </c>
    </row>
    <row r="44" spans="1:14" s="129" customFormat="1" ht="18.75" customHeight="1" x14ac:dyDescent="0.2">
      <c r="A44" s="115">
        <v>43097</v>
      </c>
      <c r="B44" s="133" t="s">
        <v>983</v>
      </c>
      <c r="C44" s="117">
        <v>44</v>
      </c>
      <c r="D44" s="118" t="s">
        <v>973</v>
      </c>
      <c r="E44" s="132" t="s">
        <v>962</v>
      </c>
      <c r="F44" s="120">
        <v>182</v>
      </c>
      <c r="G44" s="121" t="s">
        <v>963</v>
      </c>
      <c r="H44" s="122">
        <v>78</v>
      </c>
      <c r="I44" s="123">
        <f t="shared" si="2"/>
        <v>85</v>
      </c>
      <c r="J44" s="124">
        <f t="shared" si="0"/>
        <v>17.456347999999998</v>
      </c>
      <c r="K44" s="125">
        <v>125.4</v>
      </c>
      <c r="L44" s="126">
        <v>150</v>
      </c>
      <c r="M44" s="127">
        <f t="shared" si="3"/>
        <v>2189.0260392</v>
      </c>
      <c r="N44" s="128">
        <f t="shared" si="1"/>
        <v>2618.4521999999997</v>
      </c>
    </row>
    <row r="45" spans="1:14" s="129" customFormat="1" ht="18" x14ac:dyDescent="0.2">
      <c r="A45" s="115">
        <v>43098</v>
      </c>
      <c r="B45" s="133" t="s">
        <v>983</v>
      </c>
      <c r="C45" s="117">
        <v>45</v>
      </c>
      <c r="D45" s="118"/>
      <c r="E45" s="132"/>
      <c r="F45" s="120">
        <v>182</v>
      </c>
      <c r="G45" s="121" t="s">
        <v>984</v>
      </c>
      <c r="H45" s="122">
        <v>55</v>
      </c>
      <c r="I45" s="123">
        <f t="shared" si="2"/>
        <v>62</v>
      </c>
      <c r="J45" s="124">
        <f t="shared" si="0"/>
        <v>12.732865599999998</v>
      </c>
      <c r="K45" s="125">
        <v>125.4</v>
      </c>
      <c r="L45" s="126">
        <v>150</v>
      </c>
      <c r="M45" s="127">
        <f t="shared" si="3"/>
        <v>1596.7013462399998</v>
      </c>
      <c r="N45" s="128">
        <f t="shared" si="1"/>
        <v>1909.9298399999998</v>
      </c>
    </row>
    <row r="46" spans="1:14" s="129" customFormat="1" ht="18" x14ac:dyDescent="0.2">
      <c r="A46" s="115">
        <v>43099</v>
      </c>
      <c r="B46" s="133" t="s">
        <v>983</v>
      </c>
      <c r="C46" s="117">
        <v>46</v>
      </c>
      <c r="D46" s="118" t="s">
        <v>973</v>
      </c>
      <c r="E46" s="132">
        <v>0</v>
      </c>
      <c r="F46" s="120">
        <v>182</v>
      </c>
      <c r="G46" s="121" t="s">
        <v>963</v>
      </c>
      <c r="H46" s="122">
        <v>81</v>
      </c>
      <c r="I46" s="123">
        <f t="shared" si="2"/>
        <v>88</v>
      </c>
      <c r="J46" s="124">
        <f t="shared" si="0"/>
        <v>18.072454399999998</v>
      </c>
      <c r="K46" s="125">
        <v>125.4</v>
      </c>
      <c r="L46" s="126">
        <v>150</v>
      </c>
      <c r="M46" s="127">
        <f t="shared" si="3"/>
        <v>2266.2857817599997</v>
      </c>
      <c r="N46" s="128">
        <f t="shared" si="1"/>
        <v>2710.8681599999995</v>
      </c>
    </row>
    <row r="47" spans="1:14" s="129" customFormat="1" ht="18" x14ac:dyDescent="0.2">
      <c r="A47" s="115">
        <v>43100</v>
      </c>
      <c r="B47" s="133" t="s">
        <v>983</v>
      </c>
      <c r="C47" s="117">
        <v>47</v>
      </c>
      <c r="D47" s="130"/>
      <c r="E47" s="132"/>
      <c r="F47" s="120">
        <v>182</v>
      </c>
      <c r="G47" s="121" t="s">
        <v>984</v>
      </c>
      <c r="H47" s="122">
        <v>68</v>
      </c>
      <c r="I47" s="123">
        <f t="shared" si="2"/>
        <v>75</v>
      </c>
      <c r="J47" s="124">
        <f t="shared" si="0"/>
        <v>15.402659999999999</v>
      </c>
      <c r="K47" s="125">
        <v>125.4</v>
      </c>
      <c r="L47" s="126">
        <v>150</v>
      </c>
      <c r="M47" s="127">
        <f t="shared" si="3"/>
        <v>1931.4935639999999</v>
      </c>
      <c r="N47" s="128">
        <f t="shared" si="1"/>
        <v>2310.3989999999999</v>
      </c>
    </row>
    <row r="48" spans="1:14" s="129" customFormat="1" ht="18" x14ac:dyDescent="0.2">
      <c r="A48" s="115">
        <v>43100</v>
      </c>
      <c r="B48" s="133" t="s">
        <v>983</v>
      </c>
      <c r="C48" s="117">
        <v>48</v>
      </c>
      <c r="D48" s="118" t="s">
        <v>973</v>
      </c>
      <c r="E48" s="132">
        <v>0</v>
      </c>
      <c r="F48" s="120">
        <v>182</v>
      </c>
      <c r="G48" s="121" t="s">
        <v>963</v>
      </c>
      <c r="H48" s="122">
        <v>81</v>
      </c>
      <c r="I48" s="123">
        <f t="shared" si="2"/>
        <v>88</v>
      </c>
      <c r="J48" s="124">
        <f t="shared" si="0"/>
        <v>18.072454399999998</v>
      </c>
      <c r="K48" s="125">
        <v>125.4</v>
      </c>
      <c r="L48" s="126">
        <v>150</v>
      </c>
      <c r="M48" s="127">
        <f t="shared" si="3"/>
        <v>2266.2857817599997</v>
      </c>
      <c r="N48" s="128">
        <f t="shared" si="1"/>
        <v>2710.8681599999995</v>
      </c>
    </row>
    <row r="49" spans="1:14" s="129" customFormat="1" ht="18" x14ac:dyDescent="0.2">
      <c r="A49" s="115">
        <v>43100</v>
      </c>
      <c r="B49" s="133" t="s">
        <v>983</v>
      </c>
      <c r="C49" s="117">
        <v>49</v>
      </c>
      <c r="D49" s="130"/>
      <c r="E49" s="132"/>
      <c r="F49" s="120">
        <v>182</v>
      </c>
      <c r="G49" s="121" t="s">
        <v>984</v>
      </c>
      <c r="H49" s="122">
        <v>68</v>
      </c>
      <c r="I49" s="123">
        <f t="shared" si="2"/>
        <v>75</v>
      </c>
      <c r="J49" s="124">
        <f t="shared" si="0"/>
        <v>15.402659999999999</v>
      </c>
      <c r="K49" s="125">
        <v>125.4</v>
      </c>
      <c r="L49" s="126">
        <v>150</v>
      </c>
      <c r="M49" s="127">
        <f t="shared" si="3"/>
        <v>1931.4935639999999</v>
      </c>
      <c r="N49" s="128">
        <f t="shared" si="1"/>
        <v>2310.3989999999999</v>
      </c>
    </row>
    <row r="50" spans="1:14" s="129" customFormat="1" ht="18" x14ac:dyDescent="0.2">
      <c r="A50" s="115">
        <v>43100</v>
      </c>
      <c r="B50" s="116" t="s">
        <v>983</v>
      </c>
      <c r="C50" s="117">
        <v>50</v>
      </c>
      <c r="D50" s="118" t="s">
        <v>973</v>
      </c>
      <c r="E50" s="132">
        <v>6621</v>
      </c>
      <c r="F50" s="134">
        <v>232</v>
      </c>
      <c r="G50" s="121" t="s">
        <v>963</v>
      </c>
      <c r="H50" s="122">
        <v>76.5</v>
      </c>
      <c r="I50" s="123">
        <f t="shared" si="2"/>
        <v>83.5</v>
      </c>
      <c r="J50" s="124">
        <f t="shared" si="0"/>
        <v>27.864684799999999</v>
      </c>
      <c r="K50" s="125">
        <v>125.4</v>
      </c>
      <c r="L50" s="126">
        <v>150</v>
      </c>
      <c r="M50" s="127">
        <f>J50*K50</f>
        <v>3494.2314739200001</v>
      </c>
      <c r="N50" s="128">
        <f t="shared" si="1"/>
        <v>4179.7027200000002</v>
      </c>
    </row>
    <row r="51" spans="1:14" s="129" customFormat="1" ht="18" x14ac:dyDescent="0.2">
      <c r="A51" s="115">
        <v>43100</v>
      </c>
      <c r="B51" s="116" t="s">
        <v>983</v>
      </c>
      <c r="C51" s="117">
        <v>51</v>
      </c>
      <c r="D51" s="130"/>
      <c r="E51" s="132"/>
      <c r="F51" s="134">
        <v>232</v>
      </c>
      <c r="G51" s="121" t="s">
        <v>984</v>
      </c>
      <c r="H51" s="122">
        <v>53</v>
      </c>
      <c r="I51" s="123">
        <f t="shared" si="2"/>
        <v>60</v>
      </c>
      <c r="J51" s="124">
        <f t="shared" si="0"/>
        <v>20.022527999999998</v>
      </c>
      <c r="K51" s="125">
        <v>125.4</v>
      </c>
      <c r="L51" s="126">
        <v>150</v>
      </c>
      <c r="M51" s="127">
        <f>J51*K51</f>
        <v>2510.8250111999996</v>
      </c>
      <c r="N51" s="128">
        <f>L51*J51</f>
        <v>3003.3791999999999</v>
      </c>
    </row>
    <row r="52" spans="1:14" s="129" customFormat="1" ht="18.75" customHeight="1" x14ac:dyDescent="0.2">
      <c r="A52" s="115">
        <v>43100</v>
      </c>
      <c r="B52" s="133" t="s">
        <v>983</v>
      </c>
      <c r="C52" s="117">
        <v>52</v>
      </c>
      <c r="D52" s="118" t="s">
        <v>973</v>
      </c>
      <c r="E52" s="132">
        <v>0</v>
      </c>
      <c r="F52" s="120">
        <v>182</v>
      </c>
      <c r="G52" s="131">
        <v>0</v>
      </c>
      <c r="H52" s="122">
        <v>68</v>
      </c>
      <c r="I52" s="123">
        <f t="shared" si="2"/>
        <v>75</v>
      </c>
      <c r="J52" s="124">
        <f t="shared" si="0"/>
        <v>15.402659999999999</v>
      </c>
      <c r="K52" s="125">
        <v>125.4</v>
      </c>
      <c r="L52" s="126">
        <v>150</v>
      </c>
      <c r="M52" s="127">
        <f t="shared" si="3"/>
        <v>1931.4935639999999</v>
      </c>
      <c r="N52" s="128">
        <f t="shared" si="1"/>
        <v>2310.3989999999999</v>
      </c>
    </row>
    <row r="53" spans="1:14" s="129" customFormat="1" ht="18" x14ac:dyDescent="0.2">
      <c r="A53" s="115">
        <v>43100</v>
      </c>
      <c r="B53" s="133" t="s">
        <v>983</v>
      </c>
      <c r="C53" s="117">
        <v>53</v>
      </c>
      <c r="D53" s="118"/>
      <c r="E53" s="132"/>
      <c r="F53" s="120">
        <v>182</v>
      </c>
      <c r="G53" s="131">
        <v>0</v>
      </c>
      <c r="H53" s="122">
        <v>53</v>
      </c>
      <c r="I53" s="123">
        <f t="shared" si="2"/>
        <v>60</v>
      </c>
      <c r="J53" s="124">
        <f t="shared" si="0"/>
        <v>12.322127999999999</v>
      </c>
      <c r="K53" s="125">
        <v>125.4</v>
      </c>
      <c r="L53" s="126">
        <v>150</v>
      </c>
      <c r="M53" s="127">
        <f t="shared" si="3"/>
        <v>1545.1948511999999</v>
      </c>
      <c r="N53" s="128">
        <f t="shared" si="1"/>
        <v>1848.3191999999999</v>
      </c>
    </row>
    <row r="54" spans="1:14" s="129" customFormat="1" ht="18" x14ac:dyDescent="0.2">
      <c r="A54" s="115">
        <v>43100</v>
      </c>
      <c r="B54" s="133" t="s">
        <v>983</v>
      </c>
      <c r="C54" s="117">
        <v>54</v>
      </c>
      <c r="D54" s="118" t="s">
        <v>973</v>
      </c>
      <c r="E54" s="132">
        <v>0</v>
      </c>
      <c r="F54" s="120">
        <v>182</v>
      </c>
      <c r="G54" s="131">
        <v>0</v>
      </c>
      <c r="H54" s="122">
        <v>33</v>
      </c>
      <c r="I54" s="123">
        <f t="shared" si="2"/>
        <v>40</v>
      </c>
      <c r="J54" s="124">
        <f t="shared" si="0"/>
        <v>8.2147520000000007</v>
      </c>
      <c r="K54" s="125">
        <v>125.4</v>
      </c>
      <c r="L54" s="126">
        <v>150</v>
      </c>
      <c r="M54" s="127">
        <f t="shared" si="3"/>
        <v>1030.1299008000001</v>
      </c>
      <c r="N54" s="128">
        <f t="shared" si="1"/>
        <v>1232.2128</v>
      </c>
    </row>
    <row r="55" spans="1:14" s="129" customFormat="1" ht="18" x14ac:dyDescent="0.2">
      <c r="A55" s="115">
        <v>43100</v>
      </c>
      <c r="B55" s="133" t="s">
        <v>983</v>
      </c>
      <c r="C55" s="117">
        <v>55</v>
      </c>
      <c r="D55" s="130"/>
      <c r="E55" s="132"/>
      <c r="F55" s="120">
        <v>182</v>
      </c>
      <c r="G55" s="131">
        <v>0</v>
      </c>
      <c r="H55" s="122">
        <v>48</v>
      </c>
      <c r="I55" s="123">
        <f t="shared" si="2"/>
        <v>55</v>
      </c>
      <c r="J55" s="124">
        <f t="shared" si="0"/>
        <v>11.295283999999999</v>
      </c>
      <c r="K55" s="125">
        <v>125.4</v>
      </c>
      <c r="L55" s="126">
        <v>150</v>
      </c>
      <c r="M55" s="127">
        <f t="shared" si="3"/>
        <v>1416.4286135999998</v>
      </c>
      <c r="N55" s="128">
        <f t="shared" si="1"/>
        <v>1694.2925999999998</v>
      </c>
    </row>
    <row r="56" spans="1:14" s="129" customFormat="1" ht="18.75" customHeight="1" x14ac:dyDescent="0.2">
      <c r="A56" s="115">
        <v>43100</v>
      </c>
      <c r="B56" s="116" t="s">
        <v>985</v>
      </c>
      <c r="C56" s="117">
        <v>56</v>
      </c>
      <c r="D56" s="118" t="s">
        <v>973</v>
      </c>
      <c r="E56" s="132">
        <v>1375</v>
      </c>
      <c r="F56" s="120">
        <v>162</v>
      </c>
      <c r="G56" s="121" t="s">
        <v>963</v>
      </c>
      <c r="H56" s="122">
        <v>66</v>
      </c>
      <c r="I56" s="123">
        <f t="shared" si="2"/>
        <v>73</v>
      </c>
      <c r="J56" s="124">
        <f t="shared" si="0"/>
        <v>11.878034400000001</v>
      </c>
      <c r="K56" s="125">
        <v>125.4</v>
      </c>
      <c r="L56" s="126">
        <v>150.80000000000001</v>
      </c>
      <c r="M56" s="127">
        <f t="shared" si="3"/>
        <v>1489.5055137600002</v>
      </c>
      <c r="N56" s="128">
        <f t="shared" si="1"/>
        <v>1791.2075875200003</v>
      </c>
    </row>
    <row r="57" spans="1:14" s="129" customFormat="1" ht="18" x14ac:dyDescent="0.2">
      <c r="A57" s="115">
        <v>43100</v>
      </c>
      <c r="B57" s="116" t="s">
        <v>985</v>
      </c>
      <c r="C57" s="117">
        <v>57</v>
      </c>
      <c r="D57" s="118"/>
      <c r="E57" s="132"/>
      <c r="F57" s="120">
        <v>162</v>
      </c>
      <c r="G57" s="121" t="s">
        <v>964</v>
      </c>
      <c r="H57" s="122">
        <v>48</v>
      </c>
      <c r="I57" s="123">
        <f t="shared" si="2"/>
        <v>55</v>
      </c>
      <c r="J57" s="124">
        <f t="shared" si="0"/>
        <v>8.9492039999999999</v>
      </c>
      <c r="K57" s="125">
        <v>125.4</v>
      </c>
      <c r="L57" s="126">
        <v>150.80000000000001</v>
      </c>
      <c r="M57" s="127">
        <f t="shared" si="3"/>
        <v>1122.2301816000002</v>
      </c>
      <c r="N57" s="128">
        <f t="shared" si="1"/>
        <v>1349.5399632000001</v>
      </c>
    </row>
    <row r="58" spans="1:14" s="129" customFormat="1" ht="18" x14ac:dyDescent="0.2">
      <c r="A58" s="115">
        <v>43100</v>
      </c>
      <c r="B58" s="116" t="s">
        <v>985</v>
      </c>
      <c r="C58" s="117">
        <v>58</v>
      </c>
      <c r="D58" s="118" t="s">
        <v>973</v>
      </c>
      <c r="E58" s="132">
        <v>4810</v>
      </c>
      <c r="F58" s="120">
        <v>162</v>
      </c>
      <c r="G58" s="121" t="s">
        <v>963</v>
      </c>
      <c r="H58" s="122">
        <v>69</v>
      </c>
      <c r="I58" s="123">
        <f t="shared" si="2"/>
        <v>76</v>
      </c>
      <c r="J58" s="124">
        <f t="shared" si="0"/>
        <v>12.366172800000001</v>
      </c>
      <c r="K58" s="125">
        <v>125.4</v>
      </c>
      <c r="L58" s="126">
        <v>150.80000000000001</v>
      </c>
      <c r="M58" s="127">
        <f t="shared" si="3"/>
        <v>1550.7180691200001</v>
      </c>
      <c r="N58" s="128">
        <f t="shared" si="1"/>
        <v>1864.8188582400003</v>
      </c>
    </row>
    <row r="59" spans="1:14" s="129" customFormat="1" ht="18" x14ac:dyDescent="0.2">
      <c r="A59" s="115">
        <v>43100</v>
      </c>
      <c r="B59" s="116" t="s">
        <v>985</v>
      </c>
      <c r="C59" s="117">
        <v>59</v>
      </c>
      <c r="D59" s="130"/>
      <c r="E59" s="132"/>
      <c r="F59" s="120">
        <v>162</v>
      </c>
      <c r="G59" s="121" t="s">
        <v>964</v>
      </c>
      <c r="H59" s="122">
        <v>48</v>
      </c>
      <c r="I59" s="123">
        <f t="shared" si="2"/>
        <v>55</v>
      </c>
      <c r="J59" s="124">
        <f t="shared" si="0"/>
        <v>8.9492039999999999</v>
      </c>
      <c r="K59" s="125">
        <v>125.4</v>
      </c>
      <c r="L59" s="126">
        <v>150.80000000000001</v>
      </c>
      <c r="M59" s="127">
        <f t="shared" si="3"/>
        <v>1122.2301816000002</v>
      </c>
      <c r="N59" s="128">
        <f t="shared" si="1"/>
        <v>1349.5399632000001</v>
      </c>
    </row>
    <row r="60" spans="1:14" s="129" customFormat="1" ht="18" x14ac:dyDescent="0.2">
      <c r="A60" s="115">
        <v>43100</v>
      </c>
      <c r="B60" s="116" t="s">
        <v>985</v>
      </c>
      <c r="C60" s="117">
        <v>60</v>
      </c>
      <c r="D60" s="118" t="s">
        <v>973</v>
      </c>
      <c r="E60" s="132">
        <v>1479</v>
      </c>
      <c r="F60" s="120">
        <v>162</v>
      </c>
      <c r="G60" s="121" t="s">
        <v>964</v>
      </c>
      <c r="H60" s="122">
        <v>33</v>
      </c>
      <c r="I60" s="123">
        <f t="shared" si="2"/>
        <v>40</v>
      </c>
      <c r="J60" s="124">
        <f t="shared" si="0"/>
        <v>6.5085119999999996</v>
      </c>
      <c r="K60" s="125">
        <v>125.4</v>
      </c>
      <c r="L60" s="126">
        <v>150.80000000000001</v>
      </c>
      <c r="M60" s="127">
        <f t="shared" si="3"/>
        <v>816.16740479999999</v>
      </c>
      <c r="N60" s="128">
        <f t="shared" si="1"/>
        <v>981.48360960000002</v>
      </c>
    </row>
    <row r="61" spans="1:14" s="129" customFormat="1" ht="18" x14ac:dyDescent="0.2">
      <c r="A61" s="115">
        <v>43100</v>
      </c>
      <c r="B61" s="116" t="s">
        <v>985</v>
      </c>
      <c r="C61" s="117">
        <v>61</v>
      </c>
      <c r="D61" s="130"/>
      <c r="E61" s="132"/>
      <c r="F61" s="120">
        <v>162</v>
      </c>
      <c r="G61" s="121" t="s">
        <v>986</v>
      </c>
      <c r="H61" s="122">
        <v>38</v>
      </c>
      <c r="I61" s="123">
        <f t="shared" si="2"/>
        <v>45</v>
      </c>
      <c r="J61" s="124">
        <f t="shared" si="0"/>
        <v>7.322076</v>
      </c>
      <c r="K61" s="125">
        <v>125.4</v>
      </c>
      <c r="L61" s="126">
        <v>150.80000000000001</v>
      </c>
      <c r="M61" s="127">
        <f t="shared" si="3"/>
        <v>918.18833040000004</v>
      </c>
      <c r="N61" s="128">
        <f t="shared" si="1"/>
        <v>1104.1690608000001</v>
      </c>
    </row>
    <row r="62" spans="1:14" s="129" customFormat="1" ht="18" x14ac:dyDescent="0.2">
      <c r="A62" s="115">
        <v>43100</v>
      </c>
      <c r="B62" s="116" t="s">
        <v>985</v>
      </c>
      <c r="C62" s="117">
        <v>62</v>
      </c>
      <c r="D62" s="130"/>
      <c r="E62" s="132"/>
      <c r="F62" s="120">
        <v>162</v>
      </c>
      <c r="G62" s="121" t="s">
        <v>965</v>
      </c>
      <c r="H62" s="122">
        <v>48</v>
      </c>
      <c r="I62" s="123">
        <f t="shared" si="2"/>
        <v>55</v>
      </c>
      <c r="J62" s="124">
        <f t="shared" si="0"/>
        <v>8.9492039999999999</v>
      </c>
      <c r="K62" s="125">
        <v>125.4</v>
      </c>
      <c r="L62" s="126">
        <v>150.80000000000001</v>
      </c>
      <c r="M62" s="127">
        <f t="shared" si="3"/>
        <v>1122.2301816000002</v>
      </c>
      <c r="N62" s="128">
        <f t="shared" si="1"/>
        <v>1349.5399632000001</v>
      </c>
    </row>
    <row r="63" spans="1:14" s="129" customFormat="1" ht="18" x14ac:dyDescent="0.2">
      <c r="A63" s="115">
        <v>43100</v>
      </c>
      <c r="B63" s="116" t="s">
        <v>985</v>
      </c>
      <c r="C63" s="117">
        <v>63</v>
      </c>
      <c r="D63" s="118" t="s">
        <v>973</v>
      </c>
      <c r="E63" s="132">
        <v>3511</v>
      </c>
      <c r="F63" s="120">
        <v>162</v>
      </c>
      <c r="G63" s="121" t="s">
        <v>963</v>
      </c>
      <c r="H63" s="122">
        <v>80</v>
      </c>
      <c r="I63" s="123">
        <f t="shared" si="2"/>
        <v>87</v>
      </c>
      <c r="J63" s="124">
        <f t="shared" si="0"/>
        <v>14.1560136</v>
      </c>
      <c r="K63" s="125">
        <v>125.4</v>
      </c>
      <c r="L63" s="126">
        <v>150.80000000000001</v>
      </c>
      <c r="M63" s="127">
        <f t="shared" si="3"/>
        <v>1775.16410544</v>
      </c>
      <c r="N63" s="128">
        <f t="shared" si="1"/>
        <v>2134.7268508800003</v>
      </c>
    </row>
    <row r="64" spans="1:14" s="129" customFormat="1" ht="18" x14ac:dyDescent="0.2">
      <c r="A64" s="115">
        <v>43100</v>
      </c>
      <c r="B64" s="116" t="s">
        <v>985</v>
      </c>
      <c r="C64" s="117">
        <v>64</v>
      </c>
      <c r="D64" s="130"/>
      <c r="E64" s="132"/>
      <c r="F64" s="120">
        <v>162</v>
      </c>
      <c r="G64" s="121" t="s">
        <v>964</v>
      </c>
      <c r="H64" s="122">
        <v>58</v>
      </c>
      <c r="I64" s="123">
        <f t="shared" si="2"/>
        <v>65</v>
      </c>
      <c r="J64" s="124">
        <f t="shared" si="0"/>
        <v>10.576332000000001</v>
      </c>
      <c r="K64" s="125">
        <v>125.4</v>
      </c>
      <c r="L64" s="126">
        <v>150.80000000000001</v>
      </c>
      <c r="M64" s="127">
        <f t="shared" si="3"/>
        <v>1326.2720328000003</v>
      </c>
      <c r="N64" s="128">
        <f t="shared" si="1"/>
        <v>1594.9108656000003</v>
      </c>
    </row>
    <row r="65" spans="1:14" s="129" customFormat="1" ht="18" x14ac:dyDescent="0.2">
      <c r="A65" s="115">
        <v>43100</v>
      </c>
      <c r="B65" s="116" t="s">
        <v>985</v>
      </c>
      <c r="C65" s="117">
        <v>65</v>
      </c>
      <c r="D65" s="118" t="s">
        <v>973</v>
      </c>
      <c r="E65" s="132">
        <v>552</v>
      </c>
      <c r="F65" s="120">
        <v>162</v>
      </c>
      <c r="G65" s="121" t="s">
        <v>963</v>
      </c>
      <c r="H65" s="122">
        <v>83</v>
      </c>
      <c r="I65" s="123">
        <f t="shared" si="2"/>
        <v>90</v>
      </c>
      <c r="J65" s="124">
        <f t="shared" ref="J65:J128" si="4">I65*F65*F65*0.0062/1000</f>
        <v>14.644152</v>
      </c>
      <c r="K65" s="125">
        <v>125.4</v>
      </c>
      <c r="L65" s="126">
        <v>150.80000000000001</v>
      </c>
      <c r="M65" s="127">
        <f t="shared" si="3"/>
        <v>1836.3766608000001</v>
      </c>
      <c r="N65" s="128">
        <f t="shared" ref="N65:N128" si="5">L65*J65</f>
        <v>2208.3381216000002</v>
      </c>
    </row>
    <row r="66" spans="1:14" s="129" customFormat="1" ht="18" x14ac:dyDescent="0.2">
      <c r="A66" s="115">
        <v>43100</v>
      </c>
      <c r="B66" s="116" t="s">
        <v>985</v>
      </c>
      <c r="C66" s="117">
        <v>66</v>
      </c>
      <c r="D66" s="130"/>
      <c r="E66" s="132"/>
      <c r="F66" s="120">
        <v>162</v>
      </c>
      <c r="G66" s="121" t="s">
        <v>964</v>
      </c>
      <c r="H66" s="122">
        <v>58</v>
      </c>
      <c r="I66" s="123">
        <f t="shared" ref="I66:I129" si="6">H66+7</f>
        <v>65</v>
      </c>
      <c r="J66" s="124">
        <f t="shared" si="4"/>
        <v>10.576332000000001</v>
      </c>
      <c r="K66" s="125">
        <v>125.4</v>
      </c>
      <c r="L66" s="126">
        <v>150.80000000000001</v>
      </c>
      <c r="M66" s="127">
        <f t="shared" ref="M66:M130" si="7">J66*K66</f>
        <v>1326.2720328000003</v>
      </c>
      <c r="N66" s="128">
        <f t="shared" si="5"/>
        <v>1594.9108656000003</v>
      </c>
    </row>
    <row r="67" spans="1:14" s="129" customFormat="1" ht="18" x14ac:dyDescent="0.2">
      <c r="A67" s="115">
        <v>43100</v>
      </c>
      <c r="B67" s="116" t="s">
        <v>985</v>
      </c>
      <c r="C67" s="117">
        <v>67</v>
      </c>
      <c r="D67" s="118" t="s">
        <v>973</v>
      </c>
      <c r="E67" s="132">
        <v>4611</v>
      </c>
      <c r="F67" s="120">
        <v>162</v>
      </c>
      <c r="G67" s="121" t="s">
        <v>964</v>
      </c>
      <c r="H67" s="122">
        <v>48</v>
      </c>
      <c r="I67" s="123">
        <f t="shared" si="6"/>
        <v>55</v>
      </c>
      <c r="J67" s="124">
        <f t="shared" si="4"/>
        <v>8.9492039999999999</v>
      </c>
      <c r="K67" s="125">
        <v>125.4</v>
      </c>
      <c r="L67" s="126">
        <v>150.80000000000001</v>
      </c>
      <c r="M67" s="127">
        <f t="shared" si="7"/>
        <v>1122.2301816000002</v>
      </c>
      <c r="N67" s="128">
        <f t="shared" si="5"/>
        <v>1349.5399632000001</v>
      </c>
    </row>
    <row r="68" spans="1:14" s="129" customFormat="1" ht="18" x14ac:dyDescent="0.2">
      <c r="A68" s="115">
        <v>43100</v>
      </c>
      <c r="B68" s="116" t="s">
        <v>985</v>
      </c>
      <c r="C68" s="117">
        <v>68</v>
      </c>
      <c r="D68" s="130"/>
      <c r="E68" s="132"/>
      <c r="F68" s="120">
        <v>162</v>
      </c>
      <c r="G68" s="121" t="s">
        <v>965</v>
      </c>
      <c r="H68" s="122">
        <v>68</v>
      </c>
      <c r="I68" s="123">
        <f t="shared" si="6"/>
        <v>75</v>
      </c>
      <c r="J68" s="124">
        <f t="shared" si="4"/>
        <v>12.20346</v>
      </c>
      <c r="K68" s="125">
        <v>125.4</v>
      </c>
      <c r="L68" s="126">
        <v>150.80000000000001</v>
      </c>
      <c r="M68" s="127">
        <f t="shared" si="7"/>
        <v>1530.3138840000001</v>
      </c>
      <c r="N68" s="128">
        <f t="shared" si="5"/>
        <v>1840.2817680000001</v>
      </c>
    </row>
    <row r="69" spans="1:14" s="129" customFormat="1" ht="18" x14ac:dyDescent="0.2">
      <c r="A69" s="115">
        <v>43100</v>
      </c>
      <c r="B69" s="116" t="s">
        <v>985</v>
      </c>
      <c r="C69" s="117">
        <v>69</v>
      </c>
      <c r="D69" s="118" t="s">
        <v>973</v>
      </c>
      <c r="E69" s="132">
        <v>4014</v>
      </c>
      <c r="F69" s="120">
        <v>162</v>
      </c>
      <c r="G69" s="121" t="s">
        <v>964</v>
      </c>
      <c r="H69" s="122">
        <v>48</v>
      </c>
      <c r="I69" s="123">
        <f t="shared" si="6"/>
        <v>55</v>
      </c>
      <c r="J69" s="124">
        <f t="shared" si="4"/>
        <v>8.9492039999999999</v>
      </c>
      <c r="K69" s="125">
        <v>125.4</v>
      </c>
      <c r="L69" s="126">
        <v>150.80000000000001</v>
      </c>
      <c r="M69" s="127">
        <f t="shared" si="7"/>
        <v>1122.2301816000002</v>
      </c>
      <c r="N69" s="128">
        <f t="shared" si="5"/>
        <v>1349.5399632000001</v>
      </c>
    </row>
    <row r="70" spans="1:14" s="129" customFormat="1" ht="18" x14ac:dyDescent="0.2">
      <c r="A70" s="115">
        <v>43100</v>
      </c>
      <c r="B70" s="116" t="s">
        <v>985</v>
      </c>
      <c r="C70" s="117">
        <v>70</v>
      </c>
      <c r="D70" s="130"/>
      <c r="E70" s="132"/>
      <c r="F70" s="120">
        <v>162</v>
      </c>
      <c r="G70" s="121" t="s">
        <v>965</v>
      </c>
      <c r="H70" s="122">
        <v>68</v>
      </c>
      <c r="I70" s="123">
        <f t="shared" si="6"/>
        <v>75</v>
      </c>
      <c r="J70" s="124">
        <f t="shared" si="4"/>
        <v>12.20346</v>
      </c>
      <c r="K70" s="125">
        <v>125.4</v>
      </c>
      <c r="L70" s="126">
        <v>150.80000000000001</v>
      </c>
      <c r="M70" s="127">
        <f>J70*K70</f>
        <v>1530.3138840000001</v>
      </c>
      <c r="N70" s="128">
        <f t="shared" si="5"/>
        <v>1840.2817680000001</v>
      </c>
    </row>
    <row r="71" spans="1:14" s="129" customFormat="1" ht="18" x14ac:dyDescent="0.2">
      <c r="A71" s="115">
        <v>43100</v>
      </c>
      <c r="B71" s="116" t="s">
        <v>985</v>
      </c>
      <c r="C71" s="117">
        <v>71</v>
      </c>
      <c r="D71" s="118" t="s">
        <v>973</v>
      </c>
      <c r="E71" s="132">
        <v>6602</v>
      </c>
      <c r="F71" s="120">
        <v>182</v>
      </c>
      <c r="G71" s="121" t="s">
        <v>963</v>
      </c>
      <c r="H71" s="122">
        <v>78</v>
      </c>
      <c r="I71" s="123">
        <f t="shared" si="6"/>
        <v>85</v>
      </c>
      <c r="J71" s="124">
        <f t="shared" si="4"/>
        <v>17.456347999999998</v>
      </c>
      <c r="K71" s="125">
        <v>125.4</v>
      </c>
      <c r="L71" s="126">
        <v>150.80000000000001</v>
      </c>
      <c r="M71" s="127">
        <f t="shared" si="7"/>
        <v>2189.0260392</v>
      </c>
      <c r="N71" s="128">
        <f t="shared" si="5"/>
        <v>2632.4172783999998</v>
      </c>
    </row>
    <row r="72" spans="1:14" s="129" customFormat="1" ht="18" x14ac:dyDescent="0.2">
      <c r="A72" s="115">
        <v>43100</v>
      </c>
      <c r="B72" s="116" t="s">
        <v>985</v>
      </c>
      <c r="C72" s="117">
        <v>72</v>
      </c>
      <c r="D72" s="130"/>
      <c r="E72" s="132"/>
      <c r="F72" s="120">
        <v>182</v>
      </c>
      <c r="G72" s="121" t="s">
        <v>964</v>
      </c>
      <c r="H72" s="122">
        <v>55</v>
      </c>
      <c r="I72" s="123">
        <f t="shared" si="6"/>
        <v>62</v>
      </c>
      <c r="J72" s="124">
        <f t="shared" si="4"/>
        <v>12.732865599999998</v>
      </c>
      <c r="K72" s="125">
        <v>125.4</v>
      </c>
      <c r="L72" s="126">
        <v>150.80000000000001</v>
      </c>
      <c r="M72" s="127">
        <f t="shared" si="7"/>
        <v>1596.7013462399998</v>
      </c>
      <c r="N72" s="128">
        <f t="shared" si="5"/>
        <v>1920.1161324799998</v>
      </c>
    </row>
    <row r="73" spans="1:14" s="129" customFormat="1" ht="18" x14ac:dyDescent="0.2">
      <c r="A73" s="115">
        <v>43100</v>
      </c>
      <c r="B73" s="116" t="s">
        <v>985</v>
      </c>
      <c r="C73" s="117">
        <v>73</v>
      </c>
      <c r="D73" s="130"/>
      <c r="E73" s="132"/>
      <c r="F73" s="120">
        <v>182</v>
      </c>
      <c r="G73" s="121" t="s">
        <v>965</v>
      </c>
      <c r="H73" s="122">
        <v>23</v>
      </c>
      <c r="I73" s="123">
        <f t="shared" si="6"/>
        <v>30</v>
      </c>
      <c r="J73" s="124">
        <f t="shared" si="4"/>
        <v>6.1610639999999997</v>
      </c>
      <c r="K73" s="125">
        <v>125.4</v>
      </c>
      <c r="L73" s="126">
        <v>150.80000000000001</v>
      </c>
      <c r="M73" s="127">
        <f t="shared" si="7"/>
        <v>772.59742559999995</v>
      </c>
      <c r="N73" s="128">
        <f t="shared" si="5"/>
        <v>929.08845120000001</v>
      </c>
    </row>
    <row r="74" spans="1:14" s="129" customFormat="1" ht="18" x14ac:dyDescent="0.2">
      <c r="A74" s="115">
        <v>43100</v>
      </c>
      <c r="B74" s="116" t="s">
        <v>985</v>
      </c>
      <c r="C74" s="117">
        <v>74</v>
      </c>
      <c r="D74" s="118" t="s">
        <v>973</v>
      </c>
      <c r="E74" s="132">
        <v>4822</v>
      </c>
      <c r="F74" s="120">
        <v>182</v>
      </c>
      <c r="G74" s="121" t="s">
        <v>963</v>
      </c>
      <c r="H74" s="122">
        <v>73</v>
      </c>
      <c r="I74" s="123">
        <f t="shared" si="6"/>
        <v>80</v>
      </c>
      <c r="J74" s="124">
        <f t="shared" si="4"/>
        <v>16.429504000000001</v>
      </c>
      <c r="K74" s="125">
        <v>125.4</v>
      </c>
      <c r="L74" s="126">
        <v>150.80000000000001</v>
      </c>
      <c r="M74" s="127">
        <f t="shared" si="7"/>
        <v>2060.2598016000002</v>
      </c>
      <c r="N74" s="128">
        <f t="shared" si="5"/>
        <v>2477.5692032000006</v>
      </c>
    </row>
    <row r="75" spans="1:14" s="129" customFormat="1" ht="18" x14ac:dyDescent="0.2">
      <c r="A75" s="115">
        <v>43100</v>
      </c>
      <c r="B75" s="116" t="s">
        <v>985</v>
      </c>
      <c r="C75" s="117">
        <v>75</v>
      </c>
      <c r="D75" s="130"/>
      <c r="E75" s="132"/>
      <c r="F75" s="120">
        <v>182</v>
      </c>
      <c r="G75" s="121" t="s">
        <v>964</v>
      </c>
      <c r="H75" s="122">
        <v>53</v>
      </c>
      <c r="I75" s="123">
        <f t="shared" si="6"/>
        <v>60</v>
      </c>
      <c r="J75" s="124">
        <f t="shared" si="4"/>
        <v>12.322127999999999</v>
      </c>
      <c r="K75" s="125">
        <v>125.4</v>
      </c>
      <c r="L75" s="126">
        <v>150.80000000000001</v>
      </c>
      <c r="M75" s="127">
        <f t="shared" si="7"/>
        <v>1545.1948511999999</v>
      </c>
      <c r="N75" s="128">
        <f t="shared" si="5"/>
        <v>1858.1769024</v>
      </c>
    </row>
    <row r="76" spans="1:14" s="129" customFormat="1" ht="18" x14ac:dyDescent="0.2">
      <c r="A76" s="115">
        <v>43100</v>
      </c>
      <c r="B76" s="116" t="s">
        <v>985</v>
      </c>
      <c r="C76" s="117">
        <v>76</v>
      </c>
      <c r="D76" s="130"/>
      <c r="E76" s="132"/>
      <c r="F76" s="120">
        <v>182</v>
      </c>
      <c r="G76" s="121" t="s">
        <v>965</v>
      </c>
      <c r="H76" s="122">
        <v>33</v>
      </c>
      <c r="I76" s="123">
        <f t="shared" si="6"/>
        <v>40</v>
      </c>
      <c r="J76" s="124">
        <f t="shared" si="4"/>
        <v>8.2147520000000007</v>
      </c>
      <c r="K76" s="125">
        <v>125.4</v>
      </c>
      <c r="L76" s="126">
        <v>150.80000000000001</v>
      </c>
      <c r="M76" s="127">
        <f t="shared" si="7"/>
        <v>1030.1299008000001</v>
      </c>
      <c r="N76" s="128">
        <f t="shared" si="5"/>
        <v>1238.7846016000003</v>
      </c>
    </row>
    <row r="77" spans="1:14" s="129" customFormat="1" ht="18" x14ac:dyDescent="0.2">
      <c r="A77" s="115">
        <v>43100</v>
      </c>
      <c r="B77" s="116" t="s">
        <v>985</v>
      </c>
      <c r="C77" s="117">
        <v>77</v>
      </c>
      <c r="D77" s="118" t="s">
        <v>973</v>
      </c>
      <c r="E77" s="132">
        <v>1375</v>
      </c>
      <c r="F77" s="120">
        <v>182</v>
      </c>
      <c r="G77" s="121" t="s">
        <v>963</v>
      </c>
      <c r="H77" s="122">
        <v>66</v>
      </c>
      <c r="I77" s="123">
        <f t="shared" si="6"/>
        <v>73</v>
      </c>
      <c r="J77" s="124">
        <f t="shared" si="4"/>
        <v>14.9919224</v>
      </c>
      <c r="K77" s="125">
        <v>125.4</v>
      </c>
      <c r="L77" s="126">
        <v>150.80000000000001</v>
      </c>
      <c r="M77" s="127">
        <f t="shared" si="7"/>
        <v>1879.98706896</v>
      </c>
      <c r="N77" s="128">
        <f t="shared" si="5"/>
        <v>2260.7818979200001</v>
      </c>
    </row>
    <row r="78" spans="1:14" s="129" customFormat="1" ht="18" x14ac:dyDescent="0.2">
      <c r="A78" s="115">
        <v>43100</v>
      </c>
      <c r="B78" s="116" t="s">
        <v>985</v>
      </c>
      <c r="C78" s="117">
        <v>78</v>
      </c>
      <c r="D78" s="130"/>
      <c r="E78" s="132"/>
      <c r="F78" s="120">
        <v>182</v>
      </c>
      <c r="G78" s="121" t="s">
        <v>964</v>
      </c>
      <c r="H78" s="122">
        <v>48</v>
      </c>
      <c r="I78" s="123">
        <f t="shared" si="6"/>
        <v>55</v>
      </c>
      <c r="J78" s="124">
        <f t="shared" si="4"/>
        <v>11.295283999999999</v>
      </c>
      <c r="K78" s="125">
        <v>125.4</v>
      </c>
      <c r="L78" s="126">
        <v>150.80000000000001</v>
      </c>
      <c r="M78" s="127">
        <f t="shared" si="7"/>
        <v>1416.4286135999998</v>
      </c>
      <c r="N78" s="128">
        <f t="shared" si="5"/>
        <v>1703.3288272</v>
      </c>
    </row>
    <row r="79" spans="1:14" s="129" customFormat="1" ht="18" x14ac:dyDescent="0.2">
      <c r="A79" s="115">
        <v>43100</v>
      </c>
      <c r="B79" s="116" t="s">
        <v>985</v>
      </c>
      <c r="C79" s="117">
        <v>79</v>
      </c>
      <c r="D79" s="118" t="s">
        <v>973</v>
      </c>
      <c r="E79" s="132">
        <v>6621</v>
      </c>
      <c r="F79" s="134">
        <v>232</v>
      </c>
      <c r="G79" s="121" t="s">
        <v>963</v>
      </c>
      <c r="H79" s="122">
        <v>76.5</v>
      </c>
      <c r="I79" s="123">
        <f t="shared" si="6"/>
        <v>83.5</v>
      </c>
      <c r="J79" s="124">
        <f t="shared" si="4"/>
        <v>27.864684799999999</v>
      </c>
      <c r="K79" s="125">
        <v>131.1</v>
      </c>
      <c r="L79" s="126">
        <v>150.80000000000001</v>
      </c>
      <c r="M79" s="127">
        <f t="shared" si="7"/>
        <v>3653.0601772799996</v>
      </c>
      <c r="N79" s="128">
        <f t="shared" si="5"/>
        <v>4201.9944678399997</v>
      </c>
    </row>
    <row r="80" spans="1:14" s="129" customFormat="1" ht="18" x14ac:dyDescent="0.2">
      <c r="A80" s="115">
        <v>43100</v>
      </c>
      <c r="B80" s="116" t="s">
        <v>985</v>
      </c>
      <c r="C80" s="117">
        <v>80</v>
      </c>
      <c r="D80" s="130"/>
      <c r="E80" s="132"/>
      <c r="F80" s="134">
        <v>232</v>
      </c>
      <c r="G80" s="121" t="s">
        <v>964</v>
      </c>
      <c r="H80" s="122">
        <v>43</v>
      </c>
      <c r="I80" s="123">
        <f t="shared" si="6"/>
        <v>50</v>
      </c>
      <c r="J80" s="124">
        <f t="shared" si="4"/>
        <v>16.68544</v>
      </c>
      <c r="K80" s="125">
        <v>131.1</v>
      </c>
      <c r="L80" s="126">
        <v>150.80000000000001</v>
      </c>
      <c r="M80" s="127">
        <f t="shared" si="7"/>
        <v>2187.4611839999998</v>
      </c>
      <c r="N80" s="128">
        <f t="shared" si="5"/>
        <v>2516.1643520000002</v>
      </c>
    </row>
    <row r="81" spans="1:14" s="129" customFormat="1" ht="18" x14ac:dyDescent="0.2">
      <c r="A81" s="115">
        <v>43100</v>
      </c>
      <c r="B81" s="116" t="s">
        <v>985</v>
      </c>
      <c r="C81" s="117">
        <v>81</v>
      </c>
      <c r="D81" s="130"/>
      <c r="E81" s="132"/>
      <c r="F81" s="134">
        <v>232</v>
      </c>
      <c r="G81" s="121" t="s">
        <v>965</v>
      </c>
      <c r="H81" s="122">
        <v>58</v>
      </c>
      <c r="I81" s="123">
        <f t="shared" si="6"/>
        <v>65</v>
      </c>
      <c r="J81" s="124">
        <f t="shared" si="4"/>
        <v>21.691071999999998</v>
      </c>
      <c r="K81" s="125">
        <v>131.1</v>
      </c>
      <c r="L81" s="126">
        <v>150.80000000000001</v>
      </c>
      <c r="M81" s="127">
        <f t="shared" si="7"/>
        <v>2843.6995391999994</v>
      </c>
      <c r="N81" s="128">
        <f t="shared" si="5"/>
        <v>3271.0136576</v>
      </c>
    </row>
    <row r="82" spans="1:14" s="129" customFormat="1" ht="18" x14ac:dyDescent="0.2">
      <c r="A82" s="115">
        <v>43100</v>
      </c>
      <c r="B82" s="116" t="s">
        <v>985</v>
      </c>
      <c r="C82" s="117">
        <v>82</v>
      </c>
      <c r="D82" s="118" t="s">
        <v>973</v>
      </c>
      <c r="E82" s="132" t="s">
        <v>987</v>
      </c>
      <c r="F82" s="120">
        <v>162</v>
      </c>
      <c r="G82" s="121" t="s">
        <v>988</v>
      </c>
      <c r="H82" s="122">
        <v>74</v>
      </c>
      <c r="I82" s="123">
        <f t="shared" si="6"/>
        <v>81</v>
      </c>
      <c r="J82" s="124">
        <f t="shared" si="4"/>
        <v>13.179736799999999</v>
      </c>
      <c r="K82" s="125">
        <v>125.4</v>
      </c>
      <c r="L82" s="126">
        <v>150.80000000000001</v>
      </c>
      <c r="M82" s="127">
        <f t="shared" si="7"/>
        <v>1652.7389947199999</v>
      </c>
      <c r="N82" s="128">
        <f t="shared" si="5"/>
        <v>1987.50430944</v>
      </c>
    </row>
    <row r="83" spans="1:14" s="129" customFormat="1" ht="18" x14ac:dyDescent="0.2">
      <c r="A83" s="115">
        <v>43100</v>
      </c>
      <c r="B83" s="116" t="s">
        <v>985</v>
      </c>
      <c r="C83" s="117">
        <v>83</v>
      </c>
      <c r="D83" s="130"/>
      <c r="E83" s="132"/>
      <c r="F83" s="120">
        <v>162</v>
      </c>
      <c r="G83" s="121" t="s">
        <v>988</v>
      </c>
      <c r="H83" s="122">
        <v>46</v>
      </c>
      <c r="I83" s="123">
        <f t="shared" si="6"/>
        <v>53</v>
      </c>
      <c r="J83" s="124">
        <f t="shared" si="4"/>
        <v>8.6237783999999991</v>
      </c>
      <c r="K83" s="125">
        <v>125.4</v>
      </c>
      <c r="L83" s="126">
        <v>150.80000000000001</v>
      </c>
      <c r="M83" s="127">
        <f t="shared" si="7"/>
        <v>1081.42181136</v>
      </c>
      <c r="N83" s="128">
        <f t="shared" si="5"/>
        <v>1300.4657827199999</v>
      </c>
    </row>
    <row r="84" spans="1:14" s="129" customFormat="1" ht="90" x14ac:dyDescent="0.2">
      <c r="A84" s="115">
        <v>43100</v>
      </c>
      <c r="B84" s="116" t="s">
        <v>985</v>
      </c>
      <c r="C84" s="117">
        <v>84</v>
      </c>
      <c r="D84" s="135" t="s">
        <v>973</v>
      </c>
      <c r="E84" s="136" t="s">
        <v>987</v>
      </c>
      <c r="F84" s="134">
        <v>232</v>
      </c>
      <c r="G84" s="121" t="s">
        <v>988</v>
      </c>
      <c r="H84" s="122">
        <v>116.39700000000001</v>
      </c>
      <c r="I84" s="123">
        <f t="shared" si="6"/>
        <v>123.39700000000001</v>
      </c>
      <c r="J84" s="124">
        <f t="shared" si="4"/>
        <v>41.178664793599999</v>
      </c>
      <c r="K84" s="125">
        <v>131.1</v>
      </c>
      <c r="L84" s="126">
        <v>150.80000000000001</v>
      </c>
      <c r="M84" s="127">
        <f t="shared" si="7"/>
        <v>5398.5229544409594</v>
      </c>
      <c r="N84" s="128">
        <f t="shared" si="5"/>
        <v>6209.7426508748804</v>
      </c>
    </row>
    <row r="85" spans="1:14" s="129" customFormat="1" ht="18" x14ac:dyDescent="0.2">
      <c r="A85" s="115">
        <v>43100</v>
      </c>
      <c r="B85" s="116" t="s">
        <v>985</v>
      </c>
      <c r="C85" s="117">
        <v>85</v>
      </c>
      <c r="D85" s="118" t="s">
        <v>973</v>
      </c>
      <c r="E85" s="132">
        <v>0</v>
      </c>
      <c r="F85" s="120">
        <v>162</v>
      </c>
      <c r="G85" s="131">
        <v>0</v>
      </c>
      <c r="H85" s="122">
        <v>58</v>
      </c>
      <c r="I85" s="123">
        <f t="shared" si="6"/>
        <v>65</v>
      </c>
      <c r="J85" s="124">
        <f t="shared" si="4"/>
        <v>10.576332000000001</v>
      </c>
      <c r="K85" s="125">
        <v>125.4</v>
      </c>
      <c r="L85" s="126">
        <v>150.80000000000001</v>
      </c>
      <c r="M85" s="127">
        <f t="shared" si="7"/>
        <v>1326.2720328000003</v>
      </c>
      <c r="N85" s="128">
        <f t="shared" si="5"/>
        <v>1594.9108656000003</v>
      </c>
    </row>
    <row r="86" spans="1:14" s="129" customFormat="1" ht="18" x14ac:dyDescent="0.2">
      <c r="A86" s="115">
        <v>43100</v>
      </c>
      <c r="B86" s="116" t="s">
        <v>985</v>
      </c>
      <c r="C86" s="117">
        <v>86</v>
      </c>
      <c r="D86" s="118"/>
      <c r="E86" s="132"/>
      <c r="F86" s="120">
        <v>162</v>
      </c>
      <c r="G86" s="131">
        <v>0</v>
      </c>
      <c r="H86" s="122">
        <v>73.5</v>
      </c>
      <c r="I86" s="123">
        <f t="shared" si="6"/>
        <v>80.5</v>
      </c>
      <c r="J86" s="124">
        <f t="shared" si="4"/>
        <v>13.0983804</v>
      </c>
      <c r="K86" s="125">
        <v>125.4</v>
      </c>
      <c r="L86" s="126">
        <v>150.80000000000001</v>
      </c>
      <c r="M86" s="127">
        <f t="shared" si="7"/>
        <v>1642.53690216</v>
      </c>
      <c r="N86" s="128">
        <f t="shared" si="5"/>
        <v>1975.23576432</v>
      </c>
    </row>
    <row r="87" spans="1:14" s="129" customFormat="1" ht="18" x14ac:dyDescent="0.2">
      <c r="A87" s="115">
        <v>43100</v>
      </c>
      <c r="B87" s="116" t="s">
        <v>985</v>
      </c>
      <c r="C87" s="117">
        <v>87</v>
      </c>
      <c r="D87" s="118" t="s">
        <v>973</v>
      </c>
      <c r="E87" s="132">
        <v>0</v>
      </c>
      <c r="F87" s="120">
        <v>162</v>
      </c>
      <c r="G87" s="121" t="s">
        <v>963</v>
      </c>
      <c r="H87" s="122">
        <v>78</v>
      </c>
      <c r="I87" s="123">
        <f t="shared" si="6"/>
        <v>85</v>
      </c>
      <c r="J87" s="124">
        <f t="shared" si="4"/>
        <v>13.830588000000001</v>
      </c>
      <c r="K87" s="125">
        <v>125.4</v>
      </c>
      <c r="L87" s="126">
        <v>150.80000000000001</v>
      </c>
      <c r="M87" s="127">
        <f t="shared" si="7"/>
        <v>1734.3557352000003</v>
      </c>
      <c r="N87" s="128">
        <f t="shared" si="5"/>
        <v>2085.6526704000003</v>
      </c>
    </row>
    <row r="88" spans="1:14" s="129" customFormat="1" ht="18" x14ac:dyDescent="0.2">
      <c r="A88" s="115">
        <v>43100</v>
      </c>
      <c r="B88" s="116" t="s">
        <v>985</v>
      </c>
      <c r="C88" s="117">
        <v>88</v>
      </c>
      <c r="D88" s="130"/>
      <c r="E88" s="132"/>
      <c r="F88" s="120">
        <v>162</v>
      </c>
      <c r="G88" s="131">
        <v>0</v>
      </c>
      <c r="H88" s="122">
        <v>71</v>
      </c>
      <c r="I88" s="123">
        <f t="shared" si="6"/>
        <v>78</v>
      </c>
      <c r="J88" s="124">
        <f t="shared" si="4"/>
        <v>12.691598399999998</v>
      </c>
      <c r="K88" s="125">
        <v>125.4</v>
      </c>
      <c r="L88" s="126">
        <v>150.80000000000001</v>
      </c>
      <c r="M88" s="127">
        <f t="shared" si="7"/>
        <v>1591.5264393599998</v>
      </c>
      <c r="N88" s="128">
        <f t="shared" si="5"/>
        <v>1913.8930387199998</v>
      </c>
    </row>
    <row r="89" spans="1:14" s="129" customFormat="1" ht="18" x14ac:dyDescent="0.2">
      <c r="A89" s="115">
        <v>43100</v>
      </c>
      <c r="B89" s="116" t="s">
        <v>985</v>
      </c>
      <c r="C89" s="117">
        <v>89</v>
      </c>
      <c r="D89" s="130"/>
      <c r="E89" s="132"/>
      <c r="F89" s="120">
        <v>162</v>
      </c>
      <c r="G89" s="121" t="s">
        <v>963</v>
      </c>
      <c r="H89" s="122">
        <v>78</v>
      </c>
      <c r="I89" s="123">
        <f t="shared" si="6"/>
        <v>85</v>
      </c>
      <c r="J89" s="124">
        <f t="shared" si="4"/>
        <v>13.830588000000001</v>
      </c>
      <c r="K89" s="125">
        <v>125.4</v>
      </c>
      <c r="L89" s="126">
        <v>150.80000000000001</v>
      </c>
      <c r="M89" s="127">
        <f t="shared" si="7"/>
        <v>1734.3557352000003</v>
      </c>
      <c r="N89" s="128">
        <f t="shared" si="5"/>
        <v>2085.6526704000003</v>
      </c>
    </row>
    <row r="90" spans="1:14" s="129" customFormat="1" ht="18" x14ac:dyDescent="0.2">
      <c r="A90" s="115">
        <v>43100</v>
      </c>
      <c r="B90" s="116" t="s">
        <v>985</v>
      </c>
      <c r="C90" s="117">
        <v>90</v>
      </c>
      <c r="D90" s="118" t="s">
        <v>973</v>
      </c>
      <c r="E90" s="132">
        <v>0</v>
      </c>
      <c r="F90" s="120">
        <v>162</v>
      </c>
      <c r="G90" s="121" t="s">
        <v>963</v>
      </c>
      <c r="H90" s="122">
        <v>71</v>
      </c>
      <c r="I90" s="123">
        <f t="shared" si="6"/>
        <v>78</v>
      </c>
      <c r="J90" s="124">
        <f t="shared" si="4"/>
        <v>12.691598399999998</v>
      </c>
      <c r="K90" s="125">
        <v>125.4</v>
      </c>
      <c r="L90" s="126">
        <v>150.80000000000001</v>
      </c>
      <c r="M90" s="127">
        <f t="shared" si="7"/>
        <v>1591.5264393599998</v>
      </c>
      <c r="N90" s="128">
        <f t="shared" si="5"/>
        <v>1913.8930387199998</v>
      </c>
    </row>
    <row r="91" spans="1:14" s="129" customFormat="1" ht="18" x14ac:dyDescent="0.2">
      <c r="A91" s="115">
        <v>43100</v>
      </c>
      <c r="B91" s="116" t="s">
        <v>985</v>
      </c>
      <c r="C91" s="117">
        <v>91</v>
      </c>
      <c r="D91" s="130"/>
      <c r="E91" s="132"/>
      <c r="F91" s="120">
        <v>162</v>
      </c>
      <c r="G91" s="121" t="s">
        <v>984</v>
      </c>
      <c r="H91" s="122">
        <v>76</v>
      </c>
      <c r="I91" s="123">
        <f t="shared" si="6"/>
        <v>83</v>
      </c>
      <c r="J91" s="124">
        <f t="shared" si="4"/>
        <v>13.5051624</v>
      </c>
      <c r="K91" s="125">
        <v>125.4</v>
      </c>
      <c r="L91" s="126">
        <v>150.80000000000001</v>
      </c>
      <c r="M91" s="127">
        <f t="shared" si="7"/>
        <v>1693.5473649600001</v>
      </c>
      <c r="N91" s="128">
        <f t="shared" si="5"/>
        <v>2036.57848992</v>
      </c>
    </row>
    <row r="92" spans="1:14" s="129" customFormat="1" ht="18" x14ac:dyDescent="0.2">
      <c r="A92" s="115">
        <v>43100</v>
      </c>
      <c r="B92" s="116" t="s">
        <v>985</v>
      </c>
      <c r="C92" s="117">
        <v>92</v>
      </c>
      <c r="D92" s="130"/>
      <c r="E92" s="132"/>
      <c r="F92" s="120">
        <v>162</v>
      </c>
      <c r="G92" s="121" t="s">
        <v>964</v>
      </c>
      <c r="H92" s="122">
        <v>41</v>
      </c>
      <c r="I92" s="123">
        <f t="shared" si="6"/>
        <v>48</v>
      </c>
      <c r="J92" s="124">
        <f t="shared" si="4"/>
        <v>7.8102143999999996</v>
      </c>
      <c r="K92" s="125">
        <v>125.4</v>
      </c>
      <c r="L92" s="126">
        <v>150.80000000000001</v>
      </c>
      <c r="M92" s="127">
        <f t="shared" si="7"/>
        <v>979.40088575999994</v>
      </c>
      <c r="N92" s="128">
        <f t="shared" si="5"/>
        <v>1177.7803315200001</v>
      </c>
    </row>
    <row r="93" spans="1:14" s="129" customFormat="1" ht="18" x14ac:dyDescent="0.2">
      <c r="A93" s="115">
        <v>43100</v>
      </c>
      <c r="B93" s="116" t="s">
        <v>985</v>
      </c>
      <c r="C93" s="117">
        <v>93</v>
      </c>
      <c r="D93" s="118" t="s">
        <v>973</v>
      </c>
      <c r="E93" s="132">
        <v>0</v>
      </c>
      <c r="F93" s="120">
        <v>162</v>
      </c>
      <c r="G93" s="121" t="s">
        <v>989</v>
      </c>
      <c r="H93" s="122">
        <v>43</v>
      </c>
      <c r="I93" s="123">
        <f t="shared" si="6"/>
        <v>50</v>
      </c>
      <c r="J93" s="124">
        <f t="shared" si="4"/>
        <v>8.1356399999999987</v>
      </c>
      <c r="K93" s="125">
        <v>125.4</v>
      </c>
      <c r="L93" s="126">
        <v>150.80000000000001</v>
      </c>
      <c r="M93" s="127">
        <f t="shared" si="7"/>
        <v>1020.2092559999999</v>
      </c>
      <c r="N93" s="128">
        <f t="shared" si="5"/>
        <v>1226.8545119999999</v>
      </c>
    </row>
    <row r="94" spans="1:14" s="129" customFormat="1" ht="18" x14ac:dyDescent="0.2">
      <c r="A94" s="115">
        <v>43100</v>
      </c>
      <c r="B94" s="116" t="s">
        <v>985</v>
      </c>
      <c r="C94" s="117">
        <v>94</v>
      </c>
      <c r="D94" s="130"/>
      <c r="E94" s="132"/>
      <c r="F94" s="120">
        <v>162</v>
      </c>
      <c r="G94" s="121" t="s">
        <v>965</v>
      </c>
      <c r="H94" s="122">
        <v>50</v>
      </c>
      <c r="I94" s="123">
        <f t="shared" si="6"/>
        <v>57</v>
      </c>
      <c r="J94" s="124">
        <f t="shared" si="4"/>
        <v>9.2746296000000008</v>
      </c>
      <c r="K94" s="125">
        <v>125.4</v>
      </c>
      <c r="L94" s="126">
        <v>150.80000000000001</v>
      </c>
      <c r="M94" s="127">
        <f t="shared" si="7"/>
        <v>1163.0385518400001</v>
      </c>
      <c r="N94" s="128">
        <f t="shared" si="5"/>
        <v>1398.6141436800003</v>
      </c>
    </row>
    <row r="95" spans="1:14" s="129" customFormat="1" ht="18" x14ac:dyDescent="0.2">
      <c r="A95" s="115">
        <v>43100</v>
      </c>
      <c r="B95" s="116" t="s">
        <v>985</v>
      </c>
      <c r="C95" s="117">
        <v>95</v>
      </c>
      <c r="D95" s="137"/>
      <c r="E95" s="136">
        <v>0</v>
      </c>
      <c r="F95" s="120">
        <v>162</v>
      </c>
      <c r="G95" s="121" t="s">
        <v>964</v>
      </c>
      <c r="H95" s="122">
        <v>51</v>
      </c>
      <c r="I95" s="123">
        <f t="shared" si="6"/>
        <v>58</v>
      </c>
      <c r="J95" s="124">
        <f t="shared" si="4"/>
        <v>9.4373424000000004</v>
      </c>
      <c r="K95" s="125">
        <v>125.4</v>
      </c>
      <c r="L95" s="126">
        <v>150.80000000000001</v>
      </c>
      <c r="M95" s="127">
        <f t="shared" si="7"/>
        <v>1183.44273696</v>
      </c>
      <c r="N95" s="128">
        <f t="shared" si="5"/>
        <v>1423.1512339200001</v>
      </c>
    </row>
    <row r="96" spans="1:14" s="129" customFormat="1" ht="90" x14ac:dyDescent="0.2">
      <c r="A96" s="115">
        <v>43100</v>
      </c>
      <c r="B96" s="116" t="s">
        <v>985</v>
      </c>
      <c r="C96" s="117">
        <v>96</v>
      </c>
      <c r="D96" s="135" t="s">
        <v>973</v>
      </c>
      <c r="E96" s="136">
        <v>0</v>
      </c>
      <c r="F96" s="120">
        <v>162</v>
      </c>
      <c r="G96" s="121" t="s">
        <v>984</v>
      </c>
      <c r="H96" s="122">
        <v>65</v>
      </c>
      <c r="I96" s="123">
        <f t="shared" si="6"/>
        <v>72</v>
      </c>
      <c r="J96" s="124">
        <f t="shared" si="4"/>
        <v>11.715321599999999</v>
      </c>
      <c r="K96" s="125">
        <v>125.4</v>
      </c>
      <c r="L96" s="126">
        <v>150.80000000000001</v>
      </c>
      <c r="M96" s="127">
        <f t="shared" si="7"/>
        <v>1469.10132864</v>
      </c>
      <c r="N96" s="128">
        <f t="shared" si="5"/>
        <v>1766.6704972800001</v>
      </c>
    </row>
    <row r="97" spans="1:14" s="129" customFormat="1" ht="18" x14ac:dyDescent="0.2">
      <c r="A97" s="115">
        <v>43100</v>
      </c>
      <c r="B97" s="116" t="s">
        <v>985</v>
      </c>
      <c r="C97" s="117">
        <v>97</v>
      </c>
      <c r="D97" s="118" t="s">
        <v>973</v>
      </c>
      <c r="E97" s="132">
        <v>0</v>
      </c>
      <c r="F97" s="120">
        <v>182</v>
      </c>
      <c r="G97" s="131">
        <v>0</v>
      </c>
      <c r="H97" s="122">
        <v>74</v>
      </c>
      <c r="I97" s="123">
        <f t="shared" si="6"/>
        <v>81</v>
      </c>
      <c r="J97" s="124">
        <f t="shared" si="4"/>
        <v>16.6348728</v>
      </c>
      <c r="K97" s="125">
        <v>125.4</v>
      </c>
      <c r="L97" s="126">
        <v>150.80000000000001</v>
      </c>
      <c r="M97" s="127">
        <f t="shared" si="7"/>
        <v>2086.0130491200002</v>
      </c>
      <c r="N97" s="128">
        <f t="shared" si="5"/>
        <v>2508.5388182400002</v>
      </c>
    </row>
    <row r="98" spans="1:14" s="129" customFormat="1" ht="18" x14ac:dyDescent="0.2">
      <c r="A98" s="115">
        <v>43100</v>
      </c>
      <c r="B98" s="116" t="s">
        <v>985</v>
      </c>
      <c r="C98" s="117">
        <v>98</v>
      </c>
      <c r="D98" s="130"/>
      <c r="E98" s="132"/>
      <c r="F98" s="120">
        <v>182</v>
      </c>
      <c r="G98" s="131">
        <v>0</v>
      </c>
      <c r="H98" s="122">
        <v>50</v>
      </c>
      <c r="I98" s="123">
        <f t="shared" si="6"/>
        <v>57</v>
      </c>
      <c r="J98" s="124">
        <f t="shared" si="4"/>
        <v>11.7060216</v>
      </c>
      <c r="K98" s="125">
        <v>125.4</v>
      </c>
      <c r="L98" s="126">
        <v>150.80000000000001</v>
      </c>
      <c r="M98" s="127">
        <f t="shared" si="7"/>
        <v>1467.93510864</v>
      </c>
      <c r="N98" s="128">
        <f t="shared" si="5"/>
        <v>1765.26805728</v>
      </c>
    </row>
    <row r="99" spans="1:14" s="129" customFormat="1" ht="18" x14ac:dyDescent="0.2">
      <c r="A99" s="115">
        <v>43100</v>
      </c>
      <c r="B99" s="116" t="s">
        <v>985</v>
      </c>
      <c r="C99" s="117">
        <v>99</v>
      </c>
      <c r="D99" s="130"/>
      <c r="E99" s="132"/>
      <c r="F99" s="120">
        <v>182</v>
      </c>
      <c r="G99" s="131">
        <v>0</v>
      </c>
      <c r="H99" s="122">
        <v>40</v>
      </c>
      <c r="I99" s="123">
        <f t="shared" si="6"/>
        <v>47</v>
      </c>
      <c r="J99" s="124">
        <f t="shared" si="4"/>
        <v>9.6523336000000004</v>
      </c>
      <c r="K99" s="125">
        <v>125.4</v>
      </c>
      <c r="L99" s="126">
        <v>150.80000000000001</v>
      </c>
      <c r="M99" s="127">
        <f t="shared" si="7"/>
        <v>1210.40263344</v>
      </c>
      <c r="N99" s="128">
        <f t="shared" si="5"/>
        <v>1455.5719068800001</v>
      </c>
    </row>
    <row r="100" spans="1:14" s="129" customFormat="1" ht="18" x14ac:dyDescent="0.2">
      <c r="A100" s="115">
        <v>43100</v>
      </c>
      <c r="B100" s="116" t="s">
        <v>985</v>
      </c>
      <c r="C100" s="117">
        <v>100</v>
      </c>
      <c r="D100" s="118" t="s">
        <v>973</v>
      </c>
      <c r="E100" s="132">
        <v>0</v>
      </c>
      <c r="F100" s="120">
        <v>182</v>
      </c>
      <c r="G100" s="121" t="s">
        <v>964</v>
      </c>
      <c r="H100" s="122">
        <v>49</v>
      </c>
      <c r="I100" s="123">
        <f t="shared" si="6"/>
        <v>56</v>
      </c>
      <c r="J100" s="124">
        <f t="shared" si="4"/>
        <v>11.500652799999999</v>
      </c>
      <c r="K100" s="125">
        <v>125.4</v>
      </c>
      <c r="L100" s="126">
        <v>150.80000000000001</v>
      </c>
      <c r="M100" s="127">
        <f t="shared" si="7"/>
        <v>1442.1818611199999</v>
      </c>
      <c r="N100" s="128">
        <f t="shared" si="5"/>
        <v>1734.29844224</v>
      </c>
    </row>
    <row r="101" spans="1:14" s="129" customFormat="1" ht="18" x14ac:dyDescent="0.2">
      <c r="A101" s="115">
        <v>43100</v>
      </c>
      <c r="B101" s="116" t="s">
        <v>985</v>
      </c>
      <c r="C101" s="117">
        <v>101</v>
      </c>
      <c r="D101" s="130"/>
      <c r="E101" s="132"/>
      <c r="F101" s="120">
        <v>182</v>
      </c>
      <c r="G101" s="121" t="s">
        <v>964</v>
      </c>
      <c r="H101" s="122">
        <v>49</v>
      </c>
      <c r="I101" s="123">
        <f t="shared" si="6"/>
        <v>56</v>
      </c>
      <c r="J101" s="124">
        <f t="shared" si="4"/>
        <v>11.500652799999999</v>
      </c>
      <c r="K101" s="125">
        <v>125.4</v>
      </c>
      <c r="L101" s="126">
        <v>150.80000000000001</v>
      </c>
      <c r="M101" s="127">
        <f t="shared" si="7"/>
        <v>1442.1818611199999</v>
      </c>
      <c r="N101" s="128">
        <f t="shared" si="5"/>
        <v>1734.29844224</v>
      </c>
    </row>
    <row r="102" spans="1:14" s="129" customFormat="1" ht="90" x14ac:dyDescent="0.2">
      <c r="A102" s="115">
        <v>43100</v>
      </c>
      <c r="B102" s="116" t="s">
        <v>985</v>
      </c>
      <c r="C102" s="117">
        <v>102</v>
      </c>
      <c r="D102" s="135" t="s">
        <v>973</v>
      </c>
      <c r="E102" s="136">
        <v>0</v>
      </c>
      <c r="F102" s="120">
        <v>162</v>
      </c>
      <c r="G102" s="121" t="s">
        <v>965</v>
      </c>
      <c r="H102" s="122">
        <v>69</v>
      </c>
      <c r="I102" s="123">
        <f t="shared" si="6"/>
        <v>76</v>
      </c>
      <c r="J102" s="124">
        <f t="shared" si="4"/>
        <v>12.366172800000001</v>
      </c>
      <c r="K102" s="125">
        <v>125.4</v>
      </c>
      <c r="L102" s="126">
        <v>150.80000000000001</v>
      </c>
      <c r="M102" s="127">
        <f t="shared" si="7"/>
        <v>1550.7180691200001</v>
      </c>
      <c r="N102" s="128">
        <f t="shared" si="5"/>
        <v>1864.8188582400003</v>
      </c>
    </row>
    <row r="103" spans="1:14" s="129" customFormat="1" ht="18" x14ac:dyDescent="0.2">
      <c r="A103" s="115">
        <v>43100</v>
      </c>
      <c r="B103" s="116" t="s">
        <v>985</v>
      </c>
      <c r="C103" s="117">
        <v>103</v>
      </c>
      <c r="D103" s="118" t="s">
        <v>973</v>
      </c>
      <c r="E103" s="132">
        <v>0</v>
      </c>
      <c r="F103" s="120">
        <v>162</v>
      </c>
      <c r="G103" s="121" t="s">
        <v>964</v>
      </c>
      <c r="H103" s="122">
        <v>80</v>
      </c>
      <c r="I103" s="123">
        <f t="shared" si="6"/>
        <v>87</v>
      </c>
      <c r="J103" s="124">
        <f t="shared" si="4"/>
        <v>14.1560136</v>
      </c>
      <c r="K103" s="125">
        <v>125.4</v>
      </c>
      <c r="L103" s="126">
        <v>150.80000000000001</v>
      </c>
      <c r="M103" s="127">
        <f t="shared" si="7"/>
        <v>1775.16410544</v>
      </c>
      <c r="N103" s="128">
        <f t="shared" si="5"/>
        <v>2134.7268508800003</v>
      </c>
    </row>
    <row r="104" spans="1:14" s="129" customFormat="1" ht="18" x14ac:dyDescent="0.2">
      <c r="A104" s="115">
        <v>43100</v>
      </c>
      <c r="B104" s="116" t="s">
        <v>985</v>
      </c>
      <c r="C104" s="117">
        <v>104</v>
      </c>
      <c r="D104" s="130"/>
      <c r="E104" s="132"/>
      <c r="F104" s="120">
        <v>162</v>
      </c>
      <c r="G104" s="121" t="s">
        <v>964</v>
      </c>
      <c r="H104" s="122">
        <v>80</v>
      </c>
      <c r="I104" s="123">
        <f t="shared" si="6"/>
        <v>87</v>
      </c>
      <c r="J104" s="124">
        <f t="shared" si="4"/>
        <v>14.1560136</v>
      </c>
      <c r="K104" s="125">
        <v>125.4</v>
      </c>
      <c r="L104" s="126">
        <v>150.80000000000001</v>
      </c>
      <c r="M104" s="127">
        <f t="shared" si="7"/>
        <v>1775.16410544</v>
      </c>
      <c r="N104" s="128">
        <f t="shared" si="5"/>
        <v>2134.7268508800003</v>
      </c>
    </row>
    <row r="105" spans="1:14" s="129" customFormat="1" ht="18" x14ac:dyDescent="0.2">
      <c r="A105" s="115">
        <v>43100</v>
      </c>
      <c r="B105" s="116" t="s">
        <v>985</v>
      </c>
      <c r="C105" s="117">
        <v>105</v>
      </c>
      <c r="D105" s="130"/>
      <c r="E105" s="132"/>
      <c r="F105" s="120">
        <v>162</v>
      </c>
      <c r="G105" s="121" t="s">
        <v>965</v>
      </c>
      <c r="H105" s="122">
        <v>58</v>
      </c>
      <c r="I105" s="123">
        <f t="shared" si="6"/>
        <v>65</v>
      </c>
      <c r="J105" s="124">
        <f t="shared" si="4"/>
        <v>10.576332000000001</v>
      </c>
      <c r="K105" s="125">
        <v>125.4</v>
      </c>
      <c r="L105" s="126">
        <v>150.80000000000001</v>
      </c>
      <c r="M105" s="127">
        <f t="shared" si="7"/>
        <v>1326.2720328000003</v>
      </c>
      <c r="N105" s="128">
        <f t="shared" si="5"/>
        <v>1594.9108656000003</v>
      </c>
    </row>
    <row r="106" spans="1:14" s="129" customFormat="1" ht="18" x14ac:dyDescent="0.2">
      <c r="A106" s="115">
        <v>43100</v>
      </c>
      <c r="B106" s="116" t="s">
        <v>985</v>
      </c>
      <c r="C106" s="117">
        <v>106</v>
      </c>
      <c r="D106" s="118" t="s">
        <v>973</v>
      </c>
      <c r="E106" s="132">
        <v>0</v>
      </c>
      <c r="F106" s="120">
        <v>162</v>
      </c>
      <c r="G106" s="121" t="s">
        <v>964</v>
      </c>
      <c r="H106" s="122">
        <v>80</v>
      </c>
      <c r="I106" s="123">
        <f t="shared" si="6"/>
        <v>87</v>
      </c>
      <c r="J106" s="124">
        <f t="shared" si="4"/>
        <v>14.1560136</v>
      </c>
      <c r="K106" s="125">
        <v>125.4</v>
      </c>
      <c r="L106" s="126">
        <v>150.80000000000001</v>
      </c>
      <c r="M106" s="127">
        <f t="shared" si="7"/>
        <v>1775.16410544</v>
      </c>
      <c r="N106" s="128">
        <f t="shared" si="5"/>
        <v>2134.7268508800003</v>
      </c>
    </row>
    <row r="107" spans="1:14" s="129" customFormat="1" ht="18" x14ac:dyDescent="0.2">
      <c r="A107" s="115">
        <v>43100</v>
      </c>
      <c r="B107" s="116" t="s">
        <v>985</v>
      </c>
      <c r="C107" s="117">
        <v>107</v>
      </c>
      <c r="D107" s="130"/>
      <c r="E107" s="132"/>
      <c r="F107" s="120">
        <v>162</v>
      </c>
      <c r="G107" s="121" t="s">
        <v>964</v>
      </c>
      <c r="H107" s="122">
        <v>80</v>
      </c>
      <c r="I107" s="123">
        <f t="shared" si="6"/>
        <v>87</v>
      </c>
      <c r="J107" s="124">
        <f t="shared" si="4"/>
        <v>14.1560136</v>
      </c>
      <c r="K107" s="125">
        <v>125.4</v>
      </c>
      <c r="L107" s="126">
        <v>150.80000000000001</v>
      </c>
      <c r="M107" s="127">
        <f t="shared" si="7"/>
        <v>1775.16410544</v>
      </c>
      <c r="N107" s="128">
        <f t="shared" si="5"/>
        <v>2134.7268508800003</v>
      </c>
    </row>
    <row r="108" spans="1:14" s="129" customFormat="1" ht="18" x14ac:dyDescent="0.2">
      <c r="A108" s="115">
        <v>43100</v>
      </c>
      <c r="B108" s="116" t="s">
        <v>985</v>
      </c>
      <c r="C108" s="117">
        <v>108</v>
      </c>
      <c r="D108" s="118" t="s">
        <v>973</v>
      </c>
      <c r="E108" s="132">
        <v>0</v>
      </c>
      <c r="F108" s="138">
        <v>200</v>
      </c>
      <c r="G108" s="131">
        <v>0</v>
      </c>
      <c r="H108" s="122">
        <v>160</v>
      </c>
      <c r="I108" s="123">
        <f t="shared" si="6"/>
        <v>167</v>
      </c>
      <c r="J108" s="124">
        <f t="shared" si="4"/>
        <v>41.415999999999997</v>
      </c>
      <c r="K108" s="125">
        <v>125.4</v>
      </c>
      <c r="L108" s="126">
        <v>150.80000000000001</v>
      </c>
      <c r="M108" s="127">
        <f t="shared" si="7"/>
        <v>5193.5663999999997</v>
      </c>
      <c r="N108" s="128">
        <f t="shared" si="5"/>
        <v>6245.5328</v>
      </c>
    </row>
    <row r="109" spans="1:14" s="129" customFormat="1" ht="18" x14ac:dyDescent="0.2">
      <c r="A109" s="115">
        <v>43100</v>
      </c>
      <c r="B109" s="116" t="s">
        <v>985</v>
      </c>
      <c r="C109" s="117">
        <v>109</v>
      </c>
      <c r="D109" s="130"/>
      <c r="E109" s="132"/>
      <c r="F109" s="120">
        <v>200</v>
      </c>
      <c r="G109" s="131">
        <v>0</v>
      </c>
      <c r="H109" s="122">
        <v>53</v>
      </c>
      <c r="I109" s="123">
        <f t="shared" si="6"/>
        <v>60</v>
      </c>
      <c r="J109" s="124">
        <f t="shared" si="4"/>
        <v>14.88</v>
      </c>
      <c r="K109" s="125">
        <v>125.4</v>
      </c>
      <c r="L109" s="126">
        <v>150.80000000000001</v>
      </c>
      <c r="M109" s="127">
        <f t="shared" si="7"/>
        <v>1865.9520000000002</v>
      </c>
      <c r="N109" s="128">
        <f t="shared" si="5"/>
        <v>2243.9040000000005</v>
      </c>
    </row>
    <row r="110" spans="1:14" s="75" customFormat="1" ht="18.75" customHeight="1" x14ac:dyDescent="0.2">
      <c r="A110" s="115">
        <v>43141</v>
      </c>
      <c r="B110" s="133" t="s">
        <v>983</v>
      </c>
      <c r="C110" s="117">
        <v>110</v>
      </c>
      <c r="D110" s="139" t="s">
        <v>990</v>
      </c>
      <c r="E110" s="140">
        <v>1515</v>
      </c>
      <c r="F110" s="141">
        <v>202</v>
      </c>
      <c r="G110" s="121" t="s">
        <v>963</v>
      </c>
      <c r="H110" s="142" t="s">
        <v>991</v>
      </c>
      <c r="I110" s="123">
        <f t="shared" si="6"/>
        <v>84</v>
      </c>
      <c r="J110" s="124">
        <f t="shared" si="4"/>
        <v>21.250723199999999</v>
      </c>
      <c r="K110" s="143">
        <v>100</v>
      </c>
      <c r="L110" s="144">
        <v>150</v>
      </c>
      <c r="M110" s="127">
        <f t="shared" si="7"/>
        <v>2125.0723199999998</v>
      </c>
      <c r="N110" s="128">
        <f t="shared" si="5"/>
        <v>3187.6084799999999</v>
      </c>
    </row>
    <row r="111" spans="1:14" s="75" customFormat="1" ht="54" x14ac:dyDescent="0.2">
      <c r="A111" s="115">
        <v>43141</v>
      </c>
      <c r="B111" s="133" t="s">
        <v>983</v>
      </c>
      <c r="C111" s="117">
        <v>111</v>
      </c>
      <c r="D111" s="139" t="s">
        <v>990</v>
      </c>
      <c r="E111" s="140">
        <v>1515</v>
      </c>
      <c r="F111" s="141">
        <v>202</v>
      </c>
      <c r="G111" s="121" t="s">
        <v>984</v>
      </c>
      <c r="H111" s="142" t="s">
        <v>992</v>
      </c>
      <c r="I111" s="123">
        <f t="shared" si="6"/>
        <v>80</v>
      </c>
      <c r="J111" s="124">
        <f t="shared" si="4"/>
        <v>20.238783999999999</v>
      </c>
      <c r="K111" s="143">
        <v>100</v>
      </c>
      <c r="L111" s="144">
        <v>150</v>
      </c>
      <c r="M111" s="127">
        <f t="shared" si="7"/>
        <v>2023.8783999999998</v>
      </c>
      <c r="N111" s="128">
        <f t="shared" si="5"/>
        <v>3035.8175999999999</v>
      </c>
    </row>
    <row r="112" spans="1:14" s="75" customFormat="1" ht="54" x14ac:dyDescent="0.2">
      <c r="A112" s="115">
        <v>43141</v>
      </c>
      <c r="B112" s="133" t="s">
        <v>983</v>
      </c>
      <c r="C112" s="117">
        <v>112</v>
      </c>
      <c r="D112" s="139" t="s">
        <v>990</v>
      </c>
      <c r="E112" s="140" t="s">
        <v>993</v>
      </c>
      <c r="F112" s="141">
        <v>202</v>
      </c>
      <c r="G112" s="121" t="s">
        <v>963</v>
      </c>
      <c r="H112" s="142" t="s">
        <v>994</v>
      </c>
      <c r="I112" s="123">
        <f t="shared" si="6"/>
        <v>88</v>
      </c>
      <c r="J112" s="124">
        <f t="shared" si="4"/>
        <v>22.262662399999996</v>
      </c>
      <c r="K112" s="143">
        <v>100</v>
      </c>
      <c r="L112" s="144">
        <v>150</v>
      </c>
      <c r="M112" s="127">
        <f t="shared" si="7"/>
        <v>2226.2662399999995</v>
      </c>
      <c r="N112" s="128">
        <f t="shared" si="5"/>
        <v>3339.3993599999994</v>
      </c>
    </row>
    <row r="113" spans="1:14" s="75" customFormat="1" ht="54" x14ac:dyDescent="0.2">
      <c r="A113" s="115">
        <v>43141</v>
      </c>
      <c r="B113" s="133" t="s">
        <v>983</v>
      </c>
      <c r="C113" s="117">
        <v>113</v>
      </c>
      <c r="D113" s="139" t="s">
        <v>990</v>
      </c>
      <c r="E113" s="140" t="s">
        <v>993</v>
      </c>
      <c r="F113" s="141">
        <v>202</v>
      </c>
      <c r="G113" s="121" t="s">
        <v>984</v>
      </c>
      <c r="H113" s="142" t="s">
        <v>995</v>
      </c>
      <c r="I113" s="123">
        <f t="shared" si="6"/>
        <v>60</v>
      </c>
      <c r="J113" s="124">
        <f t="shared" si="4"/>
        <v>15.179088</v>
      </c>
      <c r="K113" s="143">
        <v>100</v>
      </c>
      <c r="L113" s="144">
        <v>150</v>
      </c>
      <c r="M113" s="127">
        <f t="shared" si="7"/>
        <v>1517.9087999999999</v>
      </c>
      <c r="N113" s="128">
        <f t="shared" si="5"/>
        <v>2276.8632000000002</v>
      </c>
    </row>
    <row r="114" spans="1:14" s="75" customFormat="1" ht="54" x14ac:dyDescent="0.2">
      <c r="A114" s="115">
        <v>43141</v>
      </c>
      <c r="B114" s="133" t="s">
        <v>983</v>
      </c>
      <c r="C114" s="117">
        <v>114</v>
      </c>
      <c r="D114" s="139" t="s">
        <v>990</v>
      </c>
      <c r="E114" s="140" t="s">
        <v>993</v>
      </c>
      <c r="F114" s="141">
        <v>202</v>
      </c>
      <c r="G114" s="127" t="s">
        <v>965</v>
      </c>
      <c r="H114" s="142" t="s">
        <v>996</v>
      </c>
      <c r="I114" s="123">
        <f t="shared" si="6"/>
        <v>30</v>
      </c>
      <c r="J114" s="124">
        <f t="shared" si="4"/>
        <v>7.5895440000000001</v>
      </c>
      <c r="K114" s="143">
        <v>100</v>
      </c>
      <c r="L114" s="144">
        <v>150</v>
      </c>
      <c r="M114" s="127">
        <f t="shared" si="7"/>
        <v>758.95439999999996</v>
      </c>
      <c r="N114" s="128">
        <f t="shared" si="5"/>
        <v>1138.4316000000001</v>
      </c>
    </row>
    <row r="115" spans="1:14" s="75" customFormat="1" ht="54" x14ac:dyDescent="0.2">
      <c r="A115" s="115">
        <v>43141</v>
      </c>
      <c r="B115" s="133" t="s">
        <v>983</v>
      </c>
      <c r="C115" s="117">
        <v>115</v>
      </c>
      <c r="D115" s="139" t="s">
        <v>990</v>
      </c>
      <c r="E115" s="140">
        <v>2322</v>
      </c>
      <c r="F115" s="141">
        <v>202</v>
      </c>
      <c r="G115" s="121" t="s">
        <v>964</v>
      </c>
      <c r="H115" s="142" t="s">
        <v>995</v>
      </c>
      <c r="I115" s="123">
        <f t="shared" si="6"/>
        <v>60</v>
      </c>
      <c r="J115" s="124">
        <f t="shared" si="4"/>
        <v>15.179088</v>
      </c>
      <c r="K115" s="143">
        <v>100</v>
      </c>
      <c r="L115" s="144">
        <v>150</v>
      </c>
      <c r="M115" s="127">
        <f t="shared" si="7"/>
        <v>1517.9087999999999</v>
      </c>
      <c r="N115" s="128">
        <f t="shared" si="5"/>
        <v>2276.8632000000002</v>
      </c>
    </row>
    <row r="116" spans="1:14" s="129" customFormat="1" ht="18.75" customHeight="1" x14ac:dyDescent="0.2">
      <c r="A116" s="115">
        <v>43141</v>
      </c>
      <c r="B116" s="116" t="s">
        <v>997</v>
      </c>
      <c r="C116" s="117">
        <v>116</v>
      </c>
      <c r="D116" s="139" t="s">
        <v>990</v>
      </c>
      <c r="E116" s="140" t="s">
        <v>998</v>
      </c>
      <c r="F116" s="141">
        <v>202</v>
      </c>
      <c r="G116" s="121" t="s">
        <v>964</v>
      </c>
      <c r="H116" s="142" t="s">
        <v>999</v>
      </c>
      <c r="I116" s="123">
        <f t="shared" si="6"/>
        <v>55</v>
      </c>
      <c r="J116" s="124">
        <f t="shared" si="4"/>
        <v>13.914164</v>
      </c>
      <c r="K116" s="143">
        <v>100</v>
      </c>
      <c r="L116" s="144">
        <v>150</v>
      </c>
      <c r="M116" s="127">
        <f t="shared" si="7"/>
        <v>1391.4164000000001</v>
      </c>
      <c r="N116" s="128">
        <f t="shared" si="5"/>
        <v>2087.1246000000001</v>
      </c>
    </row>
    <row r="117" spans="1:14" s="129" customFormat="1" ht="54" x14ac:dyDescent="0.2">
      <c r="A117" s="115">
        <v>43141</v>
      </c>
      <c r="B117" s="116" t="s">
        <v>997</v>
      </c>
      <c r="C117" s="117">
        <v>117</v>
      </c>
      <c r="D117" s="139" t="s">
        <v>990</v>
      </c>
      <c r="E117" s="140" t="s">
        <v>998</v>
      </c>
      <c r="F117" s="141">
        <v>202</v>
      </c>
      <c r="G117" s="121" t="s">
        <v>965</v>
      </c>
      <c r="H117" s="142" t="s">
        <v>1000</v>
      </c>
      <c r="I117" s="123">
        <f t="shared" si="6"/>
        <v>85</v>
      </c>
      <c r="J117" s="124">
        <f t="shared" si="4"/>
        <v>21.503708</v>
      </c>
      <c r="K117" s="143">
        <v>100</v>
      </c>
      <c r="L117" s="144">
        <v>150</v>
      </c>
      <c r="M117" s="127">
        <f t="shared" si="7"/>
        <v>2150.3708000000001</v>
      </c>
      <c r="N117" s="128">
        <f t="shared" si="5"/>
        <v>3225.5562</v>
      </c>
    </row>
    <row r="118" spans="1:14" s="75" customFormat="1" ht="18.75" customHeight="1" x14ac:dyDescent="0.2">
      <c r="A118" s="115">
        <v>43143</v>
      </c>
      <c r="B118" s="116" t="s">
        <v>960</v>
      </c>
      <c r="C118" s="117">
        <v>118</v>
      </c>
      <c r="D118" s="145" t="s">
        <v>1001</v>
      </c>
      <c r="E118" s="140" t="s">
        <v>1002</v>
      </c>
      <c r="F118" s="141">
        <v>162</v>
      </c>
      <c r="G118" s="131">
        <v>0</v>
      </c>
      <c r="H118" s="142" t="s">
        <v>1003</v>
      </c>
      <c r="I118" s="123">
        <f t="shared" si="6"/>
        <v>68</v>
      </c>
      <c r="J118" s="124">
        <f t="shared" si="4"/>
        <v>11.064470399999999</v>
      </c>
      <c r="K118" s="125">
        <v>125.4</v>
      </c>
      <c r="L118" s="144">
        <v>150</v>
      </c>
      <c r="M118" s="127">
        <f t="shared" si="7"/>
        <v>1387.4845881599999</v>
      </c>
      <c r="N118" s="128">
        <f t="shared" si="5"/>
        <v>1659.6705599999998</v>
      </c>
    </row>
    <row r="119" spans="1:14" s="75" customFormat="1" ht="18" x14ac:dyDescent="0.2">
      <c r="A119" s="115">
        <v>43143</v>
      </c>
      <c r="B119" s="116" t="s">
        <v>960</v>
      </c>
      <c r="C119" s="117">
        <v>119</v>
      </c>
      <c r="D119" s="145" t="s">
        <v>1001</v>
      </c>
      <c r="E119" s="140" t="s">
        <v>1002</v>
      </c>
      <c r="F119" s="141">
        <v>162</v>
      </c>
      <c r="G119" s="131">
        <v>0</v>
      </c>
      <c r="H119" s="142" t="s">
        <v>1004</v>
      </c>
      <c r="I119" s="123">
        <f t="shared" si="6"/>
        <v>93</v>
      </c>
      <c r="J119" s="124">
        <f t="shared" si="4"/>
        <v>15.1322904</v>
      </c>
      <c r="K119" s="125">
        <v>125.4</v>
      </c>
      <c r="L119" s="144">
        <v>150</v>
      </c>
      <c r="M119" s="127">
        <f t="shared" si="7"/>
        <v>1897.5892161600002</v>
      </c>
      <c r="N119" s="128">
        <f t="shared" si="5"/>
        <v>2269.8435600000003</v>
      </c>
    </row>
    <row r="120" spans="1:14" s="75" customFormat="1" ht="18.75" customHeight="1" x14ac:dyDescent="0.2">
      <c r="A120" s="115">
        <v>43100</v>
      </c>
      <c r="B120" s="116" t="s">
        <v>972</v>
      </c>
      <c r="C120" s="117">
        <v>120</v>
      </c>
      <c r="D120" s="145" t="s">
        <v>1001</v>
      </c>
      <c r="E120" s="140">
        <v>0</v>
      </c>
      <c r="F120" s="134">
        <v>232</v>
      </c>
      <c r="G120" s="131">
        <v>0</v>
      </c>
      <c r="H120" s="142" t="s">
        <v>1005</v>
      </c>
      <c r="I120" s="123">
        <f t="shared" si="6"/>
        <v>83</v>
      </c>
      <c r="J120" s="124">
        <f t="shared" si="4"/>
        <v>27.697830399999997</v>
      </c>
      <c r="K120" s="125">
        <v>125.4</v>
      </c>
      <c r="L120" s="144">
        <v>150</v>
      </c>
      <c r="M120" s="127">
        <f t="shared" si="7"/>
        <v>3473.3079321599998</v>
      </c>
      <c r="N120" s="128">
        <f t="shared" si="5"/>
        <v>4154.6745599999995</v>
      </c>
    </row>
    <row r="121" spans="1:14" s="75" customFormat="1" ht="18" x14ac:dyDescent="0.2">
      <c r="A121" s="115">
        <v>43100</v>
      </c>
      <c r="B121" s="116" t="s">
        <v>972</v>
      </c>
      <c r="C121" s="117">
        <v>121</v>
      </c>
      <c r="D121" s="145" t="s">
        <v>1001</v>
      </c>
      <c r="E121" s="140">
        <v>0</v>
      </c>
      <c r="F121" s="134">
        <v>232</v>
      </c>
      <c r="G121" s="131">
        <v>0</v>
      </c>
      <c r="H121" s="142" t="s">
        <v>995</v>
      </c>
      <c r="I121" s="123">
        <f t="shared" si="6"/>
        <v>60</v>
      </c>
      <c r="J121" s="124">
        <f t="shared" si="4"/>
        <v>20.022527999999998</v>
      </c>
      <c r="K121" s="125">
        <v>125.4</v>
      </c>
      <c r="L121" s="144">
        <v>150</v>
      </c>
      <c r="M121" s="127">
        <f t="shared" si="7"/>
        <v>2510.8250111999996</v>
      </c>
      <c r="N121" s="128">
        <f t="shared" si="5"/>
        <v>3003.3791999999999</v>
      </c>
    </row>
    <row r="122" spans="1:14" s="75" customFormat="1" ht="18" x14ac:dyDescent="0.2">
      <c r="A122" s="115">
        <v>43150</v>
      </c>
      <c r="B122" s="133" t="s">
        <v>1006</v>
      </c>
      <c r="C122" s="117">
        <v>122</v>
      </c>
      <c r="D122" s="145" t="s">
        <v>1001</v>
      </c>
      <c r="E122" s="140" t="s">
        <v>1007</v>
      </c>
      <c r="F122" s="141">
        <v>262</v>
      </c>
      <c r="G122" s="131">
        <v>0</v>
      </c>
      <c r="H122" s="142" t="s">
        <v>1008</v>
      </c>
      <c r="I122" s="123">
        <f t="shared" si="6"/>
        <v>52</v>
      </c>
      <c r="J122" s="124">
        <f t="shared" si="4"/>
        <v>22.130825600000001</v>
      </c>
      <c r="K122" s="125">
        <v>131.06450000000001</v>
      </c>
      <c r="L122" s="144">
        <v>150</v>
      </c>
      <c r="M122" s="127">
        <f t="shared" si="7"/>
        <v>2900.5655918512002</v>
      </c>
      <c r="N122" s="128">
        <f t="shared" si="5"/>
        <v>3319.6238400000002</v>
      </c>
    </row>
    <row r="123" spans="1:14" s="75" customFormat="1" ht="18" x14ac:dyDescent="0.2">
      <c r="A123" s="115">
        <v>43150</v>
      </c>
      <c r="B123" s="133" t="s">
        <v>1006</v>
      </c>
      <c r="C123" s="117">
        <v>123</v>
      </c>
      <c r="D123" s="145" t="s">
        <v>1001</v>
      </c>
      <c r="E123" s="140" t="s">
        <v>1007</v>
      </c>
      <c r="F123" s="141">
        <v>262</v>
      </c>
      <c r="G123" s="131">
        <v>0</v>
      </c>
      <c r="H123" s="142" t="s">
        <v>1009</v>
      </c>
      <c r="I123" s="123">
        <f t="shared" si="6"/>
        <v>113</v>
      </c>
      <c r="J123" s="124">
        <f t="shared" si="4"/>
        <v>48.091986400000003</v>
      </c>
      <c r="K123" s="125">
        <v>131.06450000000001</v>
      </c>
      <c r="L123" s="144">
        <v>150</v>
      </c>
      <c r="M123" s="127">
        <f t="shared" si="7"/>
        <v>6303.1521515228005</v>
      </c>
      <c r="N123" s="128">
        <f t="shared" si="5"/>
        <v>7213.7979600000008</v>
      </c>
    </row>
    <row r="124" spans="1:14" s="75" customFormat="1" ht="54" x14ac:dyDescent="0.2">
      <c r="A124" s="115">
        <v>43149</v>
      </c>
      <c r="B124" s="133" t="s">
        <v>983</v>
      </c>
      <c r="C124" s="117">
        <v>124</v>
      </c>
      <c r="D124" s="139" t="s">
        <v>990</v>
      </c>
      <c r="E124" s="140" t="s">
        <v>1010</v>
      </c>
      <c r="F124" s="141">
        <v>182</v>
      </c>
      <c r="G124" s="131">
        <v>0</v>
      </c>
      <c r="H124" s="142" t="s">
        <v>1011</v>
      </c>
      <c r="I124" s="123">
        <f t="shared" si="6"/>
        <v>92</v>
      </c>
      <c r="J124" s="124">
        <f t="shared" si="4"/>
        <v>18.8939296</v>
      </c>
      <c r="K124" s="125">
        <v>125.4</v>
      </c>
      <c r="L124" s="144">
        <v>150</v>
      </c>
      <c r="M124" s="127">
        <f t="shared" si="7"/>
        <v>2369.29877184</v>
      </c>
      <c r="N124" s="128">
        <f t="shared" si="5"/>
        <v>2834.0894400000002</v>
      </c>
    </row>
    <row r="125" spans="1:14" s="75" customFormat="1" ht="54" x14ac:dyDescent="0.2">
      <c r="A125" s="115">
        <v>43149</v>
      </c>
      <c r="B125" s="133" t="s">
        <v>983</v>
      </c>
      <c r="C125" s="117">
        <v>125</v>
      </c>
      <c r="D125" s="139" t="s">
        <v>990</v>
      </c>
      <c r="E125" s="140" t="s">
        <v>1010</v>
      </c>
      <c r="F125" s="141">
        <v>182</v>
      </c>
      <c r="G125" s="131">
        <v>0</v>
      </c>
      <c r="H125" s="142" t="s">
        <v>1012</v>
      </c>
      <c r="I125" s="123">
        <f t="shared" si="6"/>
        <v>61</v>
      </c>
      <c r="J125" s="124">
        <f t="shared" si="4"/>
        <v>12.5274968</v>
      </c>
      <c r="K125" s="125">
        <v>125.4</v>
      </c>
      <c r="L125" s="144">
        <v>150</v>
      </c>
      <c r="M125" s="127">
        <f t="shared" si="7"/>
        <v>1570.94809872</v>
      </c>
      <c r="N125" s="128">
        <f t="shared" si="5"/>
        <v>1879.1245200000001</v>
      </c>
    </row>
    <row r="126" spans="1:14" s="75" customFormat="1" ht="54" x14ac:dyDescent="0.2">
      <c r="A126" s="115">
        <v>43149</v>
      </c>
      <c r="B126" s="133" t="s">
        <v>983</v>
      </c>
      <c r="C126" s="117">
        <v>126</v>
      </c>
      <c r="D126" s="139" t="s">
        <v>990</v>
      </c>
      <c r="E126" s="140" t="s">
        <v>1010</v>
      </c>
      <c r="F126" s="141">
        <v>182</v>
      </c>
      <c r="G126" s="131">
        <v>0</v>
      </c>
      <c r="H126" s="142" t="s">
        <v>1013</v>
      </c>
      <c r="I126" s="123">
        <f t="shared" si="6"/>
        <v>32</v>
      </c>
      <c r="J126" s="124">
        <f t="shared" si="4"/>
        <v>6.5718015999999997</v>
      </c>
      <c r="K126" s="125">
        <v>125.4</v>
      </c>
      <c r="L126" s="144">
        <v>150</v>
      </c>
      <c r="M126" s="127">
        <f t="shared" si="7"/>
        <v>824.10392063999996</v>
      </c>
      <c r="N126" s="128">
        <f t="shared" si="5"/>
        <v>985.77023999999994</v>
      </c>
    </row>
    <row r="127" spans="1:14" s="75" customFormat="1" ht="18" x14ac:dyDescent="0.2">
      <c r="A127" s="115">
        <v>43150</v>
      </c>
      <c r="B127" s="133" t="s">
        <v>1006</v>
      </c>
      <c r="C127" s="117">
        <v>127</v>
      </c>
      <c r="D127" s="145" t="s">
        <v>1001</v>
      </c>
      <c r="E127" s="140" t="s">
        <v>1014</v>
      </c>
      <c r="F127" s="141">
        <v>182</v>
      </c>
      <c r="G127" s="131">
        <v>0</v>
      </c>
      <c r="H127" s="142">
        <v>375.5</v>
      </c>
      <c r="I127" s="123">
        <f t="shared" si="6"/>
        <v>382.5</v>
      </c>
      <c r="J127" s="124">
        <f t="shared" si="4"/>
        <v>78.553565999999989</v>
      </c>
      <c r="K127" s="125">
        <v>96</v>
      </c>
      <c r="L127" s="144">
        <v>150</v>
      </c>
      <c r="M127" s="127">
        <f t="shared" si="7"/>
        <v>7541.142335999999</v>
      </c>
      <c r="N127" s="128">
        <f t="shared" si="5"/>
        <v>11783.034899999999</v>
      </c>
    </row>
    <row r="128" spans="1:14" s="75" customFormat="1" ht="18" x14ac:dyDescent="0.2">
      <c r="A128" s="115">
        <v>43150</v>
      </c>
      <c r="B128" s="133" t="s">
        <v>1006</v>
      </c>
      <c r="C128" s="117">
        <v>128</v>
      </c>
      <c r="D128" s="145" t="s">
        <v>1001</v>
      </c>
      <c r="E128" s="140" t="s">
        <v>1014</v>
      </c>
      <c r="F128" s="141">
        <v>182</v>
      </c>
      <c r="G128" s="131">
        <v>0</v>
      </c>
      <c r="H128" s="142">
        <v>365.5</v>
      </c>
      <c r="I128" s="123">
        <f t="shared" si="6"/>
        <v>372.5</v>
      </c>
      <c r="J128" s="124">
        <f t="shared" si="4"/>
        <v>76.499877999999995</v>
      </c>
      <c r="K128" s="125">
        <v>96</v>
      </c>
      <c r="L128" s="144">
        <v>150</v>
      </c>
      <c r="M128" s="127">
        <f t="shared" si="7"/>
        <v>7343.9882879999996</v>
      </c>
      <c r="N128" s="128">
        <f t="shared" si="5"/>
        <v>11474.981699999998</v>
      </c>
    </row>
    <row r="129" spans="1:14" s="75" customFormat="1" ht="18" x14ac:dyDescent="0.2">
      <c r="A129" s="115">
        <v>43150</v>
      </c>
      <c r="B129" s="133" t="s">
        <v>1006</v>
      </c>
      <c r="C129" s="117">
        <v>129</v>
      </c>
      <c r="D129" s="145" t="s">
        <v>1001</v>
      </c>
      <c r="E129" s="140" t="s">
        <v>1014</v>
      </c>
      <c r="F129" s="141">
        <v>182</v>
      </c>
      <c r="G129" s="131">
        <v>0</v>
      </c>
      <c r="H129" s="142">
        <v>342.5</v>
      </c>
      <c r="I129" s="123">
        <f t="shared" si="6"/>
        <v>349.5</v>
      </c>
      <c r="J129" s="124">
        <f t="shared" ref="J129:J192" si="8">I129*F129*F129*0.0062/1000</f>
        <v>71.776395600000001</v>
      </c>
      <c r="K129" s="125">
        <v>96</v>
      </c>
      <c r="L129" s="144">
        <v>150</v>
      </c>
      <c r="M129" s="127">
        <f t="shared" si="7"/>
        <v>6890.5339776000001</v>
      </c>
      <c r="N129" s="128">
        <f t="shared" ref="N129:N174" si="9">L129*J129</f>
        <v>10766.459339999999</v>
      </c>
    </row>
    <row r="130" spans="1:14" s="75" customFormat="1" ht="18" x14ac:dyDescent="0.2">
      <c r="A130" s="115">
        <v>43150</v>
      </c>
      <c r="B130" s="133" t="s">
        <v>1006</v>
      </c>
      <c r="C130" s="117">
        <v>130</v>
      </c>
      <c r="D130" s="145" t="s">
        <v>1001</v>
      </c>
      <c r="E130" s="140" t="s">
        <v>1014</v>
      </c>
      <c r="F130" s="141">
        <v>202</v>
      </c>
      <c r="G130" s="131">
        <v>0</v>
      </c>
      <c r="H130" s="142">
        <v>380.5</v>
      </c>
      <c r="I130" s="123">
        <f t="shared" ref="I130:I193" si="10">H130+7</f>
        <v>387.5</v>
      </c>
      <c r="J130" s="124">
        <f t="shared" si="8"/>
        <v>98.031610000000001</v>
      </c>
      <c r="K130" s="125">
        <v>96</v>
      </c>
      <c r="L130" s="144">
        <v>150</v>
      </c>
      <c r="M130" s="127">
        <f t="shared" si="7"/>
        <v>9411.0345600000001</v>
      </c>
      <c r="N130" s="128">
        <f t="shared" si="9"/>
        <v>14704.7415</v>
      </c>
    </row>
    <row r="131" spans="1:14" s="75" customFormat="1" ht="18" x14ac:dyDescent="0.2">
      <c r="A131" s="115">
        <v>43150</v>
      </c>
      <c r="B131" s="133" t="s">
        <v>1006</v>
      </c>
      <c r="C131" s="117">
        <v>131</v>
      </c>
      <c r="D131" s="145" t="s">
        <v>1001</v>
      </c>
      <c r="E131" s="140" t="s">
        <v>1014</v>
      </c>
      <c r="F131" s="141">
        <v>262</v>
      </c>
      <c r="G131" s="131">
        <v>0</v>
      </c>
      <c r="H131" s="142">
        <v>140</v>
      </c>
      <c r="I131" s="123">
        <f t="shared" si="10"/>
        <v>147</v>
      </c>
      <c r="J131" s="124">
        <f t="shared" si="8"/>
        <v>62.562141599999997</v>
      </c>
      <c r="K131" s="125">
        <v>96</v>
      </c>
      <c r="L131" s="144">
        <v>150</v>
      </c>
      <c r="M131" s="127">
        <f t="shared" ref="M131:M174" si="11">J131*K131</f>
        <v>6005.9655935999999</v>
      </c>
      <c r="N131" s="128">
        <f t="shared" si="9"/>
        <v>9384.3212399999993</v>
      </c>
    </row>
    <row r="132" spans="1:14" s="75" customFormat="1" ht="54" x14ac:dyDescent="0.2">
      <c r="A132" s="115">
        <v>43153</v>
      </c>
      <c r="B132" s="133" t="s">
        <v>960</v>
      </c>
      <c r="C132" s="117">
        <v>132</v>
      </c>
      <c r="D132" s="139" t="s">
        <v>990</v>
      </c>
      <c r="E132" s="140" t="s">
        <v>1015</v>
      </c>
      <c r="F132" s="141">
        <v>162</v>
      </c>
      <c r="G132" s="131">
        <v>0</v>
      </c>
      <c r="H132" s="142" t="s">
        <v>1016</v>
      </c>
      <c r="I132" s="123">
        <f t="shared" si="10"/>
        <v>97</v>
      </c>
      <c r="J132" s="124">
        <f t="shared" si="8"/>
        <v>15.783141599999999</v>
      </c>
      <c r="K132" s="125">
        <v>125.4</v>
      </c>
      <c r="L132" s="144">
        <v>150</v>
      </c>
      <c r="M132" s="127">
        <f t="shared" si="11"/>
        <v>1979.2059566399998</v>
      </c>
      <c r="N132" s="128">
        <f t="shared" si="9"/>
        <v>2367.4712399999999</v>
      </c>
    </row>
    <row r="133" spans="1:14" s="75" customFormat="1" ht="54" x14ac:dyDescent="0.2">
      <c r="A133" s="115">
        <v>43153</v>
      </c>
      <c r="B133" s="133" t="s">
        <v>960</v>
      </c>
      <c r="C133" s="117">
        <v>133</v>
      </c>
      <c r="D133" s="139" t="s">
        <v>990</v>
      </c>
      <c r="E133" s="140" t="s">
        <v>1017</v>
      </c>
      <c r="F133" s="141">
        <v>162</v>
      </c>
      <c r="G133" s="131">
        <v>0</v>
      </c>
      <c r="H133" s="142" t="s">
        <v>1018</v>
      </c>
      <c r="I133" s="123">
        <f t="shared" si="10"/>
        <v>77</v>
      </c>
      <c r="J133" s="124">
        <f t="shared" si="8"/>
        <v>12.528885599999999</v>
      </c>
      <c r="K133" s="125">
        <v>125.4</v>
      </c>
      <c r="L133" s="144">
        <v>150</v>
      </c>
      <c r="M133" s="127">
        <f t="shared" si="11"/>
        <v>1571.1222542399998</v>
      </c>
      <c r="N133" s="128">
        <f t="shared" si="9"/>
        <v>1879.3328399999998</v>
      </c>
    </row>
    <row r="134" spans="1:14" s="75" customFormat="1" ht="54" x14ac:dyDescent="0.2">
      <c r="A134" s="115">
        <v>43153</v>
      </c>
      <c r="B134" s="133" t="s">
        <v>960</v>
      </c>
      <c r="C134" s="117">
        <v>134</v>
      </c>
      <c r="D134" s="139" t="s">
        <v>990</v>
      </c>
      <c r="E134" s="140" t="s">
        <v>1019</v>
      </c>
      <c r="F134" s="141">
        <v>162</v>
      </c>
      <c r="G134" s="131">
        <v>0</v>
      </c>
      <c r="H134" s="142" t="s">
        <v>1020</v>
      </c>
      <c r="I134" s="123">
        <f t="shared" si="10"/>
        <v>91</v>
      </c>
      <c r="J134" s="124">
        <f t="shared" si="8"/>
        <v>14.8068648</v>
      </c>
      <c r="K134" s="125">
        <v>125.4</v>
      </c>
      <c r="L134" s="144">
        <v>150</v>
      </c>
      <c r="M134" s="127">
        <f t="shared" si="11"/>
        <v>1856.78084592</v>
      </c>
      <c r="N134" s="128">
        <f t="shared" si="9"/>
        <v>2221.02972</v>
      </c>
    </row>
    <row r="135" spans="1:14" s="75" customFormat="1" ht="18" x14ac:dyDescent="0.2">
      <c r="A135" s="115">
        <v>43150</v>
      </c>
      <c r="B135" s="133" t="s">
        <v>997</v>
      </c>
      <c r="C135" s="117">
        <v>135</v>
      </c>
      <c r="D135" s="145" t="s">
        <v>1021</v>
      </c>
      <c r="E135" s="140" t="s">
        <v>1022</v>
      </c>
      <c r="F135" s="141">
        <v>262</v>
      </c>
      <c r="G135" s="121" t="s">
        <v>964</v>
      </c>
      <c r="H135" s="142" t="s">
        <v>1008</v>
      </c>
      <c r="I135" s="123">
        <f t="shared" si="10"/>
        <v>52</v>
      </c>
      <c r="J135" s="124">
        <f t="shared" si="8"/>
        <v>22.130825600000001</v>
      </c>
      <c r="K135" s="125">
        <v>131.06450000000001</v>
      </c>
      <c r="L135" s="144">
        <v>150</v>
      </c>
      <c r="M135" s="127">
        <f t="shared" si="11"/>
        <v>2900.5655918512002</v>
      </c>
      <c r="N135" s="128">
        <f t="shared" si="9"/>
        <v>3319.6238400000002</v>
      </c>
    </row>
    <row r="136" spans="1:14" s="75" customFormat="1" ht="18" x14ac:dyDescent="0.2">
      <c r="A136" s="115">
        <v>43150</v>
      </c>
      <c r="B136" s="133" t="s">
        <v>997</v>
      </c>
      <c r="C136" s="117">
        <v>136</v>
      </c>
      <c r="D136" s="145" t="s">
        <v>1021</v>
      </c>
      <c r="E136" s="140" t="s">
        <v>1022</v>
      </c>
      <c r="F136" s="141">
        <v>262</v>
      </c>
      <c r="G136" s="121" t="s">
        <v>965</v>
      </c>
      <c r="H136" s="142" t="s">
        <v>1009</v>
      </c>
      <c r="I136" s="123">
        <f t="shared" si="10"/>
        <v>113</v>
      </c>
      <c r="J136" s="124">
        <f t="shared" si="8"/>
        <v>48.091986400000003</v>
      </c>
      <c r="K136" s="125">
        <v>131.06450000000001</v>
      </c>
      <c r="L136" s="144">
        <v>150</v>
      </c>
      <c r="M136" s="127">
        <f t="shared" si="11"/>
        <v>6303.1521515228005</v>
      </c>
      <c r="N136" s="128">
        <f t="shared" si="9"/>
        <v>7213.7979600000008</v>
      </c>
    </row>
    <row r="137" spans="1:14" s="75" customFormat="1" ht="54" x14ac:dyDescent="0.2">
      <c r="A137" s="115">
        <v>43153</v>
      </c>
      <c r="B137" s="133" t="s">
        <v>960</v>
      </c>
      <c r="C137" s="117">
        <v>137</v>
      </c>
      <c r="D137" s="139" t="s">
        <v>990</v>
      </c>
      <c r="E137" s="140" t="s">
        <v>1015</v>
      </c>
      <c r="F137" s="141">
        <v>162</v>
      </c>
      <c r="G137" s="131">
        <v>0</v>
      </c>
      <c r="H137" s="142" t="s">
        <v>1023</v>
      </c>
      <c r="I137" s="123">
        <f t="shared" si="10"/>
        <v>90</v>
      </c>
      <c r="J137" s="124">
        <f t="shared" si="8"/>
        <v>14.644152</v>
      </c>
      <c r="K137" s="125">
        <v>125.4</v>
      </c>
      <c r="L137" s="144">
        <v>150</v>
      </c>
      <c r="M137" s="127">
        <f t="shared" si="11"/>
        <v>1836.3766608000001</v>
      </c>
      <c r="N137" s="128">
        <f t="shared" si="9"/>
        <v>2196.6228000000001</v>
      </c>
    </row>
    <row r="138" spans="1:14" s="75" customFormat="1" ht="54" x14ac:dyDescent="0.2">
      <c r="A138" s="115">
        <v>43153</v>
      </c>
      <c r="B138" s="133" t="s">
        <v>960</v>
      </c>
      <c r="C138" s="117">
        <v>138</v>
      </c>
      <c r="D138" s="139" t="s">
        <v>990</v>
      </c>
      <c r="E138" s="140" t="s">
        <v>1017</v>
      </c>
      <c r="F138" s="141">
        <v>162</v>
      </c>
      <c r="G138" s="131">
        <v>0</v>
      </c>
      <c r="H138" s="142" t="s">
        <v>1024</v>
      </c>
      <c r="I138" s="123">
        <f t="shared" si="10"/>
        <v>67</v>
      </c>
      <c r="J138" s="124">
        <f t="shared" si="8"/>
        <v>10.9017576</v>
      </c>
      <c r="K138" s="125">
        <v>125.4</v>
      </c>
      <c r="L138" s="144">
        <v>150</v>
      </c>
      <c r="M138" s="127">
        <f t="shared" si="11"/>
        <v>1367.08040304</v>
      </c>
      <c r="N138" s="128">
        <f t="shared" si="9"/>
        <v>1635.2636399999999</v>
      </c>
    </row>
    <row r="139" spans="1:14" s="75" customFormat="1" ht="54" x14ac:dyDescent="0.2">
      <c r="A139" s="115">
        <v>43153</v>
      </c>
      <c r="B139" s="133" t="s">
        <v>960</v>
      </c>
      <c r="C139" s="117">
        <v>139</v>
      </c>
      <c r="D139" s="139" t="s">
        <v>990</v>
      </c>
      <c r="E139" s="140" t="s">
        <v>1019</v>
      </c>
      <c r="F139" s="141">
        <v>162</v>
      </c>
      <c r="G139" s="131">
        <v>0</v>
      </c>
      <c r="H139" s="142" t="s">
        <v>1025</v>
      </c>
      <c r="I139" s="123">
        <f t="shared" si="10"/>
        <v>70</v>
      </c>
      <c r="J139" s="124">
        <f t="shared" si="8"/>
        <v>11.389895999999998</v>
      </c>
      <c r="K139" s="125">
        <v>125.4</v>
      </c>
      <c r="L139" s="144">
        <v>150</v>
      </c>
      <c r="M139" s="127">
        <f t="shared" si="11"/>
        <v>1428.2929583999999</v>
      </c>
      <c r="N139" s="128">
        <f t="shared" si="9"/>
        <v>1708.4843999999998</v>
      </c>
    </row>
    <row r="140" spans="1:14" s="75" customFormat="1" ht="18" x14ac:dyDescent="0.2">
      <c r="A140" s="115">
        <v>43153</v>
      </c>
      <c r="B140" s="133" t="s">
        <v>1026</v>
      </c>
      <c r="C140" s="117">
        <v>140</v>
      </c>
      <c r="D140" s="145" t="s">
        <v>1027</v>
      </c>
      <c r="E140" s="140" t="s">
        <v>1028</v>
      </c>
      <c r="F140" s="141">
        <v>262</v>
      </c>
      <c r="G140" s="121" t="s">
        <v>984</v>
      </c>
      <c r="H140" s="142" t="s">
        <v>1029</v>
      </c>
      <c r="I140" s="123">
        <f t="shared" si="10"/>
        <v>62</v>
      </c>
      <c r="J140" s="124">
        <f t="shared" si="8"/>
        <v>26.386753599999999</v>
      </c>
      <c r="K140" s="125">
        <v>96</v>
      </c>
      <c r="L140" s="144">
        <v>150</v>
      </c>
      <c r="M140" s="127">
        <f t="shared" si="11"/>
        <v>2533.1283456000001</v>
      </c>
      <c r="N140" s="128">
        <f t="shared" si="9"/>
        <v>3958.0130399999998</v>
      </c>
    </row>
    <row r="141" spans="1:14" s="75" customFormat="1" ht="18" x14ac:dyDescent="0.2">
      <c r="A141" s="115">
        <v>43153</v>
      </c>
      <c r="B141" s="133" t="s">
        <v>1026</v>
      </c>
      <c r="C141" s="117">
        <v>141</v>
      </c>
      <c r="D141" s="145" t="s">
        <v>1027</v>
      </c>
      <c r="E141" s="140" t="s">
        <v>1028</v>
      </c>
      <c r="F141" s="141">
        <v>262</v>
      </c>
      <c r="G141" s="121" t="s">
        <v>963</v>
      </c>
      <c r="H141" s="142" t="s">
        <v>1011</v>
      </c>
      <c r="I141" s="123">
        <f t="shared" si="10"/>
        <v>92</v>
      </c>
      <c r="J141" s="124">
        <f t="shared" si="8"/>
        <v>39.154537599999998</v>
      </c>
      <c r="K141" s="125">
        <v>96</v>
      </c>
      <c r="L141" s="144">
        <v>150</v>
      </c>
      <c r="M141" s="127">
        <f t="shared" si="11"/>
        <v>3758.8356095999998</v>
      </c>
      <c r="N141" s="128">
        <f t="shared" si="9"/>
        <v>5873.1806399999996</v>
      </c>
    </row>
    <row r="142" spans="1:14" s="75" customFormat="1" ht="18" x14ac:dyDescent="0.2">
      <c r="A142" s="115">
        <v>43153</v>
      </c>
      <c r="B142" s="133" t="s">
        <v>1030</v>
      </c>
      <c r="C142" s="117">
        <v>142</v>
      </c>
      <c r="D142" s="145" t="s">
        <v>1027</v>
      </c>
      <c r="E142" s="140" t="s">
        <v>1031</v>
      </c>
      <c r="F142" s="141">
        <v>262</v>
      </c>
      <c r="G142" s="121" t="s">
        <v>963</v>
      </c>
      <c r="H142" s="142" t="s">
        <v>1032</v>
      </c>
      <c r="I142" s="123">
        <f t="shared" si="10"/>
        <v>95</v>
      </c>
      <c r="J142" s="124">
        <f t="shared" si="8"/>
        <v>40.431315999999995</v>
      </c>
      <c r="K142" s="125">
        <v>96</v>
      </c>
      <c r="L142" s="144">
        <v>150</v>
      </c>
      <c r="M142" s="127">
        <f t="shared" si="11"/>
        <v>3881.4063359999996</v>
      </c>
      <c r="N142" s="128">
        <f t="shared" si="9"/>
        <v>6064.6973999999991</v>
      </c>
    </row>
    <row r="143" spans="1:14" s="75" customFormat="1" ht="18" x14ac:dyDescent="0.2">
      <c r="A143" s="115">
        <v>43153</v>
      </c>
      <c r="B143" s="133" t="s">
        <v>1030</v>
      </c>
      <c r="C143" s="117">
        <v>143</v>
      </c>
      <c r="D143" s="145" t="s">
        <v>1027</v>
      </c>
      <c r="E143" s="140" t="s">
        <v>1031</v>
      </c>
      <c r="F143" s="141">
        <v>262</v>
      </c>
      <c r="G143" s="121" t="s">
        <v>984</v>
      </c>
      <c r="H143" s="142" t="s">
        <v>1029</v>
      </c>
      <c r="I143" s="123">
        <f t="shared" si="10"/>
        <v>62</v>
      </c>
      <c r="J143" s="124">
        <f t="shared" si="8"/>
        <v>26.386753599999999</v>
      </c>
      <c r="K143" s="125">
        <v>96</v>
      </c>
      <c r="L143" s="144">
        <v>150</v>
      </c>
      <c r="M143" s="127">
        <f t="shared" si="11"/>
        <v>2533.1283456000001</v>
      </c>
      <c r="N143" s="128">
        <f t="shared" si="9"/>
        <v>3958.0130399999998</v>
      </c>
    </row>
    <row r="144" spans="1:14" s="75" customFormat="1" ht="54" x14ac:dyDescent="0.2">
      <c r="A144" s="115">
        <v>43149</v>
      </c>
      <c r="B144" s="133" t="s">
        <v>1033</v>
      </c>
      <c r="C144" s="117">
        <v>144</v>
      </c>
      <c r="D144" s="139" t="s">
        <v>990</v>
      </c>
      <c r="E144" s="140" t="s">
        <v>1034</v>
      </c>
      <c r="F144" s="141">
        <v>202</v>
      </c>
      <c r="G144" s="121" t="s">
        <v>963</v>
      </c>
      <c r="H144" s="142" t="s">
        <v>1023</v>
      </c>
      <c r="I144" s="123">
        <f t="shared" si="10"/>
        <v>90</v>
      </c>
      <c r="J144" s="124">
        <f t="shared" si="8"/>
        <v>22.768631999999997</v>
      </c>
      <c r="K144" s="143">
        <v>100</v>
      </c>
      <c r="L144" s="144">
        <v>150</v>
      </c>
      <c r="M144" s="127">
        <f t="shared" si="11"/>
        <v>2276.8631999999998</v>
      </c>
      <c r="N144" s="128">
        <f t="shared" si="9"/>
        <v>3415.2947999999997</v>
      </c>
    </row>
    <row r="145" spans="1:14" s="75" customFormat="1" ht="54" x14ac:dyDescent="0.2">
      <c r="A145" s="115">
        <v>43149</v>
      </c>
      <c r="B145" s="133" t="s">
        <v>1033</v>
      </c>
      <c r="C145" s="117">
        <v>145</v>
      </c>
      <c r="D145" s="139" t="s">
        <v>990</v>
      </c>
      <c r="E145" s="140" t="s">
        <v>1034</v>
      </c>
      <c r="F145" s="141">
        <v>202</v>
      </c>
      <c r="G145" s="121" t="s">
        <v>984</v>
      </c>
      <c r="H145" s="142" t="s">
        <v>1029</v>
      </c>
      <c r="I145" s="123">
        <f t="shared" si="10"/>
        <v>62</v>
      </c>
      <c r="J145" s="124">
        <f t="shared" si="8"/>
        <v>15.6850576</v>
      </c>
      <c r="K145" s="143">
        <v>100</v>
      </c>
      <c r="L145" s="144">
        <v>150</v>
      </c>
      <c r="M145" s="127">
        <f t="shared" si="11"/>
        <v>1568.50576</v>
      </c>
      <c r="N145" s="128">
        <f t="shared" si="9"/>
        <v>2352.75864</v>
      </c>
    </row>
    <row r="146" spans="1:14" s="75" customFormat="1" ht="54" x14ac:dyDescent="0.2">
      <c r="A146" s="115">
        <v>43149</v>
      </c>
      <c r="B146" s="133" t="s">
        <v>1033</v>
      </c>
      <c r="C146" s="117">
        <v>146</v>
      </c>
      <c r="D146" s="139" t="s">
        <v>990</v>
      </c>
      <c r="E146" s="140" t="s">
        <v>1034</v>
      </c>
      <c r="F146" s="141">
        <v>202</v>
      </c>
      <c r="G146" s="121" t="s">
        <v>965</v>
      </c>
      <c r="H146" s="142" t="s">
        <v>1013</v>
      </c>
      <c r="I146" s="123">
        <f t="shared" si="10"/>
        <v>32</v>
      </c>
      <c r="J146" s="124">
        <f t="shared" si="8"/>
        <v>8.0955135999999985</v>
      </c>
      <c r="K146" s="143">
        <v>100</v>
      </c>
      <c r="L146" s="144">
        <v>150</v>
      </c>
      <c r="M146" s="127">
        <f t="shared" si="11"/>
        <v>809.55135999999982</v>
      </c>
      <c r="N146" s="128">
        <f t="shared" si="9"/>
        <v>1214.3270399999997</v>
      </c>
    </row>
    <row r="147" spans="1:14" s="75" customFormat="1" ht="54" x14ac:dyDescent="0.2">
      <c r="A147" s="115">
        <v>43157</v>
      </c>
      <c r="B147" s="133" t="s">
        <v>1035</v>
      </c>
      <c r="C147" s="117">
        <v>147</v>
      </c>
      <c r="D147" s="139" t="s">
        <v>990</v>
      </c>
      <c r="E147" s="140" t="s">
        <v>1036</v>
      </c>
      <c r="F147" s="141">
        <v>202</v>
      </c>
      <c r="G147" s="121" t="s">
        <v>963</v>
      </c>
      <c r="H147" s="142" t="s">
        <v>1037</v>
      </c>
      <c r="I147" s="123">
        <f t="shared" si="10"/>
        <v>89</v>
      </c>
      <c r="J147" s="124">
        <f t="shared" si="8"/>
        <v>22.5156472</v>
      </c>
      <c r="K147" s="143">
        <v>100</v>
      </c>
      <c r="L147" s="144">
        <v>150</v>
      </c>
      <c r="M147" s="127">
        <f t="shared" si="11"/>
        <v>2251.5647199999999</v>
      </c>
      <c r="N147" s="128">
        <f t="shared" si="9"/>
        <v>3377.34708</v>
      </c>
    </row>
    <row r="148" spans="1:14" s="75" customFormat="1" ht="54" x14ac:dyDescent="0.2">
      <c r="A148" s="115">
        <v>43157</v>
      </c>
      <c r="B148" s="133" t="s">
        <v>1035</v>
      </c>
      <c r="C148" s="117">
        <v>148</v>
      </c>
      <c r="D148" s="139" t="s">
        <v>990</v>
      </c>
      <c r="E148" s="140" t="s">
        <v>1036</v>
      </c>
      <c r="F148" s="141">
        <v>202</v>
      </c>
      <c r="G148" s="121" t="s">
        <v>984</v>
      </c>
      <c r="H148" s="142" t="s">
        <v>1029</v>
      </c>
      <c r="I148" s="123">
        <f t="shared" si="10"/>
        <v>62</v>
      </c>
      <c r="J148" s="124">
        <f t="shared" si="8"/>
        <v>15.6850576</v>
      </c>
      <c r="K148" s="143">
        <v>100</v>
      </c>
      <c r="L148" s="144">
        <v>150</v>
      </c>
      <c r="M148" s="127">
        <f t="shared" si="11"/>
        <v>1568.50576</v>
      </c>
      <c r="N148" s="128">
        <f t="shared" si="9"/>
        <v>2352.75864</v>
      </c>
    </row>
    <row r="149" spans="1:14" s="75" customFormat="1" ht="54" x14ac:dyDescent="0.2">
      <c r="A149" s="115">
        <v>43157</v>
      </c>
      <c r="B149" s="133" t="s">
        <v>1035</v>
      </c>
      <c r="C149" s="117">
        <v>149</v>
      </c>
      <c r="D149" s="139" t="s">
        <v>990</v>
      </c>
      <c r="E149" s="140" t="s">
        <v>1038</v>
      </c>
      <c r="F149" s="141">
        <v>202</v>
      </c>
      <c r="G149" s="121" t="s">
        <v>963</v>
      </c>
      <c r="H149" s="142" t="s">
        <v>1037</v>
      </c>
      <c r="I149" s="123">
        <f t="shared" si="10"/>
        <v>89</v>
      </c>
      <c r="J149" s="124">
        <f t="shared" si="8"/>
        <v>22.5156472</v>
      </c>
      <c r="K149" s="143">
        <v>100</v>
      </c>
      <c r="L149" s="144">
        <v>150</v>
      </c>
      <c r="M149" s="127">
        <f t="shared" si="11"/>
        <v>2251.5647199999999</v>
      </c>
      <c r="N149" s="128">
        <f t="shared" si="9"/>
        <v>3377.34708</v>
      </c>
    </row>
    <row r="150" spans="1:14" s="75" customFormat="1" ht="54" x14ac:dyDescent="0.2">
      <c r="A150" s="115">
        <v>43157</v>
      </c>
      <c r="B150" s="133" t="s">
        <v>1035</v>
      </c>
      <c r="C150" s="117">
        <v>150</v>
      </c>
      <c r="D150" s="139" t="s">
        <v>990</v>
      </c>
      <c r="E150" s="140" t="s">
        <v>1038</v>
      </c>
      <c r="F150" s="141">
        <v>202</v>
      </c>
      <c r="G150" s="121" t="s">
        <v>984</v>
      </c>
      <c r="H150" s="142" t="s">
        <v>1029</v>
      </c>
      <c r="I150" s="123">
        <f t="shared" si="10"/>
        <v>62</v>
      </c>
      <c r="J150" s="124">
        <f t="shared" si="8"/>
        <v>15.6850576</v>
      </c>
      <c r="K150" s="143">
        <v>100</v>
      </c>
      <c r="L150" s="144">
        <v>150</v>
      </c>
      <c r="M150" s="127">
        <f t="shared" si="11"/>
        <v>1568.50576</v>
      </c>
      <c r="N150" s="128">
        <f t="shared" si="9"/>
        <v>2352.75864</v>
      </c>
    </row>
    <row r="151" spans="1:14" s="75" customFormat="1" ht="54" x14ac:dyDescent="0.2">
      <c r="A151" s="115">
        <v>43157</v>
      </c>
      <c r="B151" s="133" t="s">
        <v>1035</v>
      </c>
      <c r="C151" s="117">
        <v>151</v>
      </c>
      <c r="D151" s="139" t="s">
        <v>990</v>
      </c>
      <c r="E151" s="140" t="s">
        <v>1038</v>
      </c>
      <c r="F151" s="141">
        <v>202</v>
      </c>
      <c r="G151" s="121" t="s">
        <v>965</v>
      </c>
      <c r="H151" s="142" t="s">
        <v>1039</v>
      </c>
      <c r="I151" s="123">
        <f t="shared" si="10"/>
        <v>31</v>
      </c>
      <c r="J151" s="124">
        <f t="shared" si="8"/>
        <v>7.8425288000000002</v>
      </c>
      <c r="K151" s="143">
        <v>100</v>
      </c>
      <c r="L151" s="144">
        <v>150</v>
      </c>
      <c r="M151" s="127">
        <f t="shared" si="11"/>
        <v>784.25288</v>
      </c>
      <c r="N151" s="128">
        <f t="shared" si="9"/>
        <v>1176.37932</v>
      </c>
    </row>
    <row r="152" spans="1:14" s="75" customFormat="1" ht="54" x14ac:dyDescent="0.2">
      <c r="A152" s="115">
        <v>43158</v>
      </c>
      <c r="B152" s="133" t="s">
        <v>1035</v>
      </c>
      <c r="C152" s="117">
        <v>152</v>
      </c>
      <c r="D152" s="139" t="s">
        <v>990</v>
      </c>
      <c r="E152" s="140" t="s">
        <v>1040</v>
      </c>
      <c r="F152" s="141">
        <v>202</v>
      </c>
      <c r="G152" s="121" t="s">
        <v>963</v>
      </c>
      <c r="H152" s="142" t="s">
        <v>1000</v>
      </c>
      <c r="I152" s="123">
        <f t="shared" si="10"/>
        <v>85</v>
      </c>
      <c r="J152" s="124">
        <f t="shared" si="8"/>
        <v>21.503708</v>
      </c>
      <c r="K152" s="143">
        <v>100</v>
      </c>
      <c r="L152" s="144">
        <v>150</v>
      </c>
      <c r="M152" s="127">
        <f t="shared" si="11"/>
        <v>2150.3708000000001</v>
      </c>
      <c r="N152" s="128">
        <f t="shared" si="9"/>
        <v>3225.5562</v>
      </c>
    </row>
    <row r="153" spans="1:14" s="75" customFormat="1" ht="54" x14ac:dyDescent="0.2">
      <c r="A153" s="115">
        <v>43158</v>
      </c>
      <c r="B153" s="133" t="s">
        <v>1035</v>
      </c>
      <c r="C153" s="117">
        <v>153</v>
      </c>
      <c r="D153" s="139" t="s">
        <v>990</v>
      </c>
      <c r="E153" s="140" t="s">
        <v>1040</v>
      </c>
      <c r="F153" s="141">
        <v>202</v>
      </c>
      <c r="G153" s="121" t="s">
        <v>984</v>
      </c>
      <c r="H153" s="142" t="s">
        <v>1041</v>
      </c>
      <c r="I153" s="123">
        <f t="shared" si="10"/>
        <v>63</v>
      </c>
      <c r="J153" s="124">
        <f t="shared" si="8"/>
        <v>15.9380424</v>
      </c>
      <c r="K153" s="143">
        <v>100</v>
      </c>
      <c r="L153" s="144">
        <v>150</v>
      </c>
      <c r="M153" s="127">
        <f t="shared" si="11"/>
        <v>1593.8042399999999</v>
      </c>
      <c r="N153" s="128">
        <f t="shared" si="9"/>
        <v>2390.7063600000001</v>
      </c>
    </row>
    <row r="154" spans="1:14" s="75" customFormat="1" ht="54" x14ac:dyDescent="0.2">
      <c r="A154" s="115">
        <v>43158</v>
      </c>
      <c r="B154" s="133" t="s">
        <v>1035</v>
      </c>
      <c r="C154" s="117">
        <v>154</v>
      </c>
      <c r="D154" s="139" t="s">
        <v>990</v>
      </c>
      <c r="E154" s="140" t="s">
        <v>1042</v>
      </c>
      <c r="F154" s="141">
        <v>202</v>
      </c>
      <c r="G154" s="121" t="s">
        <v>963</v>
      </c>
      <c r="H154" s="142" t="s">
        <v>1000</v>
      </c>
      <c r="I154" s="123">
        <f t="shared" si="10"/>
        <v>85</v>
      </c>
      <c r="J154" s="124">
        <f t="shared" si="8"/>
        <v>21.503708</v>
      </c>
      <c r="K154" s="143">
        <v>100</v>
      </c>
      <c r="L154" s="144">
        <v>150</v>
      </c>
      <c r="M154" s="127">
        <f t="shared" si="11"/>
        <v>2150.3708000000001</v>
      </c>
      <c r="N154" s="128">
        <f t="shared" si="9"/>
        <v>3225.5562</v>
      </c>
    </row>
    <row r="155" spans="1:14" s="75" customFormat="1" ht="54" x14ac:dyDescent="0.2">
      <c r="A155" s="115">
        <v>43158</v>
      </c>
      <c r="B155" s="133" t="s">
        <v>1035</v>
      </c>
      <c r="C155" s="117">
        <v>155</v>
      </c>
      <c r="D155" s="139" t="s">
        <v>990</v>
      </c>
      <c r="E155" s="140" t="s">
        <v>1042</v>
      </c>
      <c r="F155" s="141">
        <v>202</v>
      </c>
      <c r="G155" s="121" t="s">
        <v>984</v>
      </c>
      <c r="H155" s="142" t="s">
        <v>1041</v>
      </c>
      <c r="I155" s="123">
        <f t="shared" si="10"/>
        <v>63</v>
      </c>
      <c r="J155" s="124">
        <f t="shared" si="8"/>
        <v>15.9380424</v>
      </c>
      <c r="K155" s="143">
        <v>100</v>
      </c>
      <c r="L155" s="144">
        <v>150</v>
      </c>
      <c r="M155" s="127">
        <f t="shared" si="11"/>
        <v>1593.8042399999999</v>
      </c>
      <c r="N155" s="128">
        <f t="shared" si="9"/>
        <v>2390.7063600000001</v>
      </c>
    </row>
    <row r="156" spans="1:14" s="75" customFormat="1" ht="18" x14ac:dyDescent="0.2">
      <c r="A156" s="115">
        <v>43159</v>
      </c>
      <c r="B156" s="133" t="s">
        <v>1030</v>
      </c>
      <c r="C156" s="117">
        <v>156</v>
      </c>
      <c r="D156" s="145" t="s">
        <v>1027</v>
      </c>
      <c r="E156" s="140" t="s">
        <v>1043</v>
      </c>
      <c r="F156" s="141">
        <v>262</v>
      </c>
      <c r="G156" s="121" t="s">
        <v>964</v>
      </c>
      <c r="H156" s="142" t="s">
        <v>1008</v>
      </c>
      <c r="I156" s="123">
        <f t="shared" si="10"/>
        <v>52</v>
      </c>
      <c r="J156" s="124">
        <f t="shared" si="8"/>
        <v>22.130825600000001</v>
      </c>
      <c r="K156" s="125">
        <v>96</v>
      </c>
      <c r="L156" s="144">
        <v>150</v>
      </c>
      <c r="M156" s="127">
        <f t="shared" si="11"/>
        <v>2124.5592575999999</v>
      </c>
      <c r="N156" s="128">
        <f t="shared" si="9"/>
        <v>3319.6238400000002</v>
      </c>
    </row>
    <row r="157" spans="1:14" s="75" customFormat="1" ht="18" x14ac:dyDescent="0.2">
      <c r="A157" s="115">
        <v>43159</v>
      </c>
      <c r="B157" s="133" t="s">
        <v>1030</v>
      </c>
      <c r="C157" s="117">
        <v>157</v>
      </c>
      <c r="D157" s="145" t="s">
        <v>1027</v>
      </c>
      <c r="E157" s="140" t="s">
        <v>1043</v>
      </c>
      <c r="F157" s="141">
        <v>262</v>
      </c>
      <c r="G157" s="121" t="s">
        <v>965</v>
      </c>
      <c r="H157" s="142" t="s">
        <v>1044</v>
      </c>
      <c r="I157" s="123">
        <f t="shared" si="10"/>
        <v>117</v>
      </c>
      <c r="J157" s="124">
        <f t="shared" si="8"/>
        <v>49.794357599999998</v>
      </c>
      <c r="K157" s="125">
        <v>96</v>
      </c>
      <c r="L157" s="144">
        <v>150</v>
      </c>
      <c r="M157" s="127">
        <f t="shared" si="11"/>
        <v>4780.2583295999993</v>
      </c>
      <c r="N157" s="128">
        <f t="shared" si="9"/>
        <v>7469.1536399999995</v>
      </c>
    </row>
    <row r="158" spans="1:14" s="75" customFormat="1" ht="18" x14ac:dyDescent="0.2">
      <c r="A158" s="115">
        <v>43159</v>
      </c>
      <c r="B158" s="133" t="s">
        <v>1006</v>
      </c>
      <c r="C158" s="117">
        <v>158</v>
      </c>
      <c r="D158" s="145" t="s">
        <v>1001</v>
      </c>
      <c r="E158" s="140" t="s">
        <v>1007</v>
      </c>
      <c r="F158" s="141">
        <v>232</v>
      </c>
      <c r="G158" s="127">
        <v>0</v>
      </c>
      <c r="H158" s="142" t="s">
        <v>1045</v>
      </c>
      <c r="I158" s="123">
        <f t="shared" si="10"/>
        <v>81</v>
      </c>
      <c r="J158" s="124">
        <f t="shared" si="8"/>
        <v>27.030412799999997</v>
      </c>
      <c r="K158" s="125">
        <v>131.12</v>
      </c>
      <c r="L158" s="144">
        <v>150</v>
      </c>
      <c r="M158" s="127">
        <f t="shared" si="11"/>
        <v>3544.2277263359997</v>
      </c>
      <c r="N158" s="128">
        <f t="shared" si="9"/>
        <v>4054.5619199999996</v>
      </c>
    </row>
    <row r="159" spans="1:14" s="75" customFormat="1" ht="18" x14ac:dyDescent="0.2">
      <c r="A159" s="115">
        <v>43159</v>
      </c>
      <c r="B159" s="133" t="s">
        <v>1006</v>
      </c>
      <c r="C159" s="117">
        <v>159</v>
      </c>
      <c r="D159" s="145" t="s">
        <v>1001</v>
      </c>
      <c r="E159" s="140" t="s">
        <v>1007</v>
      </c>
      <c r="F159" s="141">
        <v>232</v>
      </c>
      <c r="G159" s="127">
        <v>0</v>
      </c>
      <c r="H159" s="142" t="s">
        <v>1046</v>
      </c>
      <c r="I159" s="123">
        <f t="shared" si="10"/>
        <v>59</v>
      </c>
      <c r="J159" s="124">
        <f t="shared" si="8"/>
        <v>19.688819199999998</v>
      </c>
      <c r="K159" s="125">
        <v>131.12</v>
      </c>
      <c r="L159" s="144">
        <v>150</v>
      </c>
      <c r="M159" s="127">
        <f t="shared" si="11"/>
        <v>2581.5979735039996</v>
      </c>
      <c r="N159" s="128">
        <f t="shared" si="9"/>
        <v>2953.3228799999997</v>
      </c>
    </row>
    <row r="160" spans="1:14" s="75" customFormat="1" ht="18" x14ac:dyDescent="0.2">
      <c r="A160" s="115">
        <v>43159</v>
      </c>
      <c r="B160" s="133" t="s">
        <v>1030</v>
      </c>
      <c r="C160" s="117">
        <v>160</v>
      </c>
      <c r="D160" s="145" t="s">
        <v>1027</v>
      </c>
      <c r="E160" s="140" t="s">
        <v>1047</v>
      </c>
      <c r="F160" s="141">
        <v>262</v>
      </c>
      <c r="G160" s="121" t="s">
        <v>963</v>
      </c>
      <c r="H160" s="142" t="s">
        <v>1011</v>
      </c>
      <c r="I160" s="123">
        <f t="shared" si="10"/>
        <v>92</v>
      </c>
      <c r="J160" s="124">
        <f t="shared" si="8"/>
        <v>39.154537599999998</v>
      </c>
      <c r="K160" s="125">
        <v>96</v>
      </c>
      <c r="L160" s="144">
        <v>150</v>
      </c>
      <c r="M160" s="127">
        <f t="shared" si="11"/>
        <v>3758.8356095999998</v>
      </c>
      <c r="N160" s="128">
        <f t="shared" si="9"/>
        <v>5873.1806399999996</v>
      </c>
    </row>
    <row r="161" spans="1:14" s="75" customFormat="1" ht="18" x14ac:dyDescent="0.2">
      <c r="A161" s="115">
        <v>43159</v>
      </c>
      <c r="B161" s="133" t="s">
        <v>1030</v>
      </c>
      <c r="C161" s="117">
        <v>161</v>
      </c>
      <c r="D161" s="145" t="s">
        <v>1027</v>
      </c>
      <c r="E161" s="140" t="s">
        <v>1047</v>
      </c>
      <c r="F161" s="141">
        <v>262</v>
      </c>
      <c r="G161" s="121" t="s">
        <v>984</v>
      </c>
      <c r="H161" s="142" t="s">
        <v>1029</v>
      </c>
      <c r="I161" s="123">
        <f t="shared" si="10"/>
        <v>62</v>
      </c>
      <c r="J161" s="124">
        <f t="shared" si="8"/>
        <v>26.386753599999999</v>
      </c>
      <c r="K161" s="125">
        <v>96</v>
      </c>
      <c r="L161" s="144">
        <v>150</v>
      </c>
      <c r="M161" s="127">
        <f t="shared" si="11"/>
        <v>2533.1283456000001</v>
      </c>
      <c r="N161" s="128">
        <f t="shared" si="9"/>
        <v>3958.0130399999998</v>
      </c>
    </row>
    <row r="162" spans="1:14" s="75" customFormat="1" ht="18" x14ac:dyDescent="0.2">
      <c r="A162" s="115">
        <v>43160</v>
      </c>
      <c r="B162" s="133" t="s">
        <v>1030</v>
      </c>
      <c r="C162" s="117">
        <v>162</v>
      </c>
      <c r="D162" s="145" t="s">
        <v>1027</v>
      </c>
      <c r="E162" s="140" t="s">
        <v>1048</v>
      </c>
      <c r="F162" s="141">
        <v>262</v>
      </c>
      <c r="G162" s="121" t="s">
        <v>963</v>
      </c>
      <c r="H162" s="142" t="s">
        <v>1045</v>
      </c>
      <c r="I162" s="123">
        <f t="shared" si="10"/>
        <v>81</v>
      </c>
      <c r="J162" s="124">
        <f t="shared" si="8"/>
        <v>34.473016799999996</v>
      </c>
      <c r="K162" s="125">
        <v>96</v>
      </c>
      <c r="L162" s="144">
        <v>150</v>
      </c>
      <c r="M162" s="127">
        <f t="shared" si="11"/>
        <v>3309.4096127999996</v>
      </c>
      <c r="N162" s="128">
        <f t="shared" si="9"/>
        <v>5170.9525199999998</v>
      </c>
    </row>
    <row r="163" spans="1:14" s="75" customFormat="1" ht="18" x14ac:dyDescent="0.2">
      <c r="A163" s="115">
        <v>43160</v>
      </c>
      <c r="B163" s="133" t="s">
        <v>1030</v>
      </c>
      <c r="C163" s="117">
        <v>163</v>
      </c>
      <c r="D163" s="145" t="s">
        <v>1027</v>
      </c>
      <c r="E163" s="140" t="s">
        <v>1048</v>
      </c>
      <c r="F163" s="141">
        <v>262</v>
      </c>
      <c r="G163" s="121" t="s">
        <v>984</v>
      </c>
      <c r="H163" s="142" t="s">
        <v>1049</v>
      </c>
      <c r="I163" s="123">
        <f t="shared" si="10"/>
        <v>65</v>
      </c>
      <c r="J163" s="124">
        <f t="shared" si="8"/>
        <v>27.663532</v>
      </c>
      <c r="K163" s="125">
        <v>96</v>
      </c>
      <c r="L163" s="144">
        <v>150</v>
      </c>
      <c r="M163" s="127">
        <f t="shared" si="11"/>
        <v>2655.6990719999999</v>
      </c>
      <c r="N163" s="128">
        <f t="shared" si="9"/>
        <v>4149.5298000000003</v>
      </c>
    </row>
    <row r="164" spans="1:14" s="75" customFormat="1" ht="18" x14ac:dyDescent="0.2">
      <c r="A164" s="115">
        <v>43160</v>
      </c>
      <c r="B164" s="133" t="s">
        <v>1030</v>
      </c>
      <c r="C164" s="117">
        <v>164</v>
      </c>
      <c r="D164" s="145" t="s">
        <v>1027</v>
      </c>
      <c r="E164" s="140" t="s">
        <v>1048</v>
      </c>
      <c r="F164" s="141">
        <v>262</v>
      </c>
      <c r="G164" s="121" t="s">
        <v>965</v>
      </c>
      <c r="H164" s="142" t="s">
        <v>995</v>
      </c>
      <c r="I164" s="123">
        <f t="shared" si="10"/>
        <v>60</v>
      </c>
      <c r="J164" s="124">
        <f t="shared" si="8"/>
        <v>25.535567999999998</v>
      </c>
      <c r="K164" s="125">
        <v>96</v>
      </c>
      <c r="L164" s="144">
        <v>150</v>
      </c>
      <c r="M164" s="127">
        <f t="shared" si="11"/>
        <v>2451.4145279999998</v>
      </c>
      <c r="N164" s="128">
        <f t="shared" si="9"/>
        <v>3830.3351999999995</v>
      </c>
    </row>
    <row r="165" spans="1:14" s="75" customFormat="1" ht="18" x14ac:dyDescent="0.2">
      <c r="A165" s="115">
        <v>43161</v>
      </c>
      <c r="B165" s="133" t="s">
        <v>1030</v>
      </c>
      <c r="C165" s="117">
        <v>165</v>
      </c>
      <c r="D165" s="145" t="s">
        <v>1027</v>
      </c>
      <c r="E165" s="140">
        <v>6606</v>
      </c>
      <c r="F165" s="141">
        <v>262</v>
      </c>
      <c r="G165" s="121" t="s">
        <v>963</v>
      </c>
      <c r="H165" s="142" t="s">
        <v>994</v>
      </c>
      <c r="I165" s="123">
        <f t="shared" si="10"/>
        <v>88</v>
      </c>
      <c r="J165" s="124">
        <f t="shared" si="8"/>
        <v>37.452166400000003</v>
      </c>
      <c r="K165" s="125">
        <v>96</v>
      </c>
      <c r="L165" s="144">
        <v>150</v>
      </c>
      <c r="M165" s="127">
        <f t="shared" si="11"/>
        <v>3595.4079744000001</v>
      </c>
      <c r="N165" s="128">
        <f t="shared" si="9"/>
        <v>5617.8249600000008</v>
      </c>
    </row>
    <row r="166" spans="1:14" s="75" customFormat="1" ht="18" x14ac:dyDescent="0.2">
      <c r="A166" s="115">
        <v>43161</v>
      </c>
      <c r="B166" s="133" t="s">
        <v>1030</v>
      </c>
      <c r="C166" s="117">
        <v>166</v>
      </c>
      <c r="D166" s="145" t="s">
        <v>1027</v>
      </c>
      <c r="E166" s="140">
        <v>6606</v>
      </c>
      <c r="F166" s="141">
        <v>262</v>
      </c>
      <c r="G166" s="121" t="s">
        <v>984</v>
      </c>
      <c r="H166" s="142" t="s">
        <v>1050</v>
      </c>
      <c r="I166" s="123">
        <f t="shared" si="10"/>
        <v>66</v>
      </c>
      <c r="J166" s="124">
        <f t="shared" si="8"/>
        <v>28.089124799999997</v>
      </c>
      <c r="K166" s="125">
        <v>96</v>
      </c>
      <c r="L166" s="144">
        <v>150</v>
      </c>
      <c r="M166" s="127">
        <f t="shared" si="11"/>
        <v>2696.5559807999998</v>
      </c>
      <c r="N166" s="128">
        <f t="shared" si="9"/>
        <v>4213.3687199999995</v>
      </c>
    </row>
    <row r="167" spans="1:14" s="75" customFormat="1" ht="18" x14ac:dyDescent="0.2">
      <c r="A167" s="115">
        <v>43161</v>
      </c>
      <c r="B167" s="133" t="s">
        <v>1030</v>
      </c>
      <c r="C167" s="117">
        <v>167</v>
      </c>
      <c r="D167" s="145" t="s">
        <v>1027</v>
      </c>
      <c r="E167" s="140">
        <v>6606</v>
      </c>
      <c r="F167" s="141">
        <v>262</v>
      </c>
      <c r="G167" s="121" t="s">
        <v>965</v>
      </c>
      <c r="H167" s="142" t="s">
        <v>1051</v>
      </c>
      <c r="I167" s="123">
        <f t="shared" si="10"/>
        <v>56</v>
      </c>
      <c r="J167" s="124">
        <f t="shared" si="8"/>
        <v>23.8331968</v>
      </c>
      <c r="K167" s="125">
        <v>96</v>
      </c>
      <c r="L167" s="144">
        <v>150</v>
      </c>
      <c r="M167" s="127">
        <f t="shared" si="11"/>
        <v>2287.9868928000001</v>
      </c>
      <c r="N167" s="128">
        <f t="shared" si="9"/>
        <v>3574.9795199999999</v>
      </c>
    </row>
    <row r="168" spans="1:14" s="75" customFormat="1" ht="18" x14ac:dyDescent="0.2">
      <c r="A168" s="115">
        <v>43163</v>
      </c>
      <c r="B168" s="133" t="s">
        <v>983</v>
      </c>
      <c r="C168" s="117">
        <v>168</v>
      </c>
      <c r="D168" s="145" t="s">
        <v>1021</v>
      </c>
      <c r="E168" s="140">
        <v>6621</v>
      </c>
      <c r="F168" s="141">
        <v>232</v>
      </c>
      <c r="G168" s="121" t="s">
        <v>963</v>
      </c>
      <c r="H168" s="142" t="s">
        <v>1045</v>
      </c>
      <c r="I168" s="123">
        <f t="shared" si="10"/>
        <v>81</v>
      </c>
      <c r="J168" s="124">
        <f t="shared" si="8"/>
        <v>27.030412799999997</v>
      </c>
      <c r="K168" s="125">
        <v>131.12</v>
      </c>
      <c r="L168" s="144">
        <v>150</v>
      </c>
      <c r="M168" s="127">
        <f t="shared" si="11"/>
        <v>3544.2277263359997</v>
      </c>
      <c r="N168" s="128">
        <f t="shared" si="9"/>
        <v>4054.5619199999996</v>
      </c>
    </row>
    <row r="169" spans="1:14" s="75" customFormat="1" ht="18" x14ac:dyDescent="0.2">
      <c r="A169" s="115">
        <v>43163</v>
      </c>
      <c r="B169" s="133" t="s">
        <v>983</v>
      </c>
      <c r="C169" s="117">
        <v>169</v>
      </c>
      <c r="D169" s="145" t="s">
        <v>1021</v>
      </c>
      <c r="E169" s="140">
        <v>6621</v>
      </c>
      <c r="F169" s="141">
        <v>232</v>
      </c>
      <c r="G169" s="121" t="s">
        <v>984</v>
      </c>
      <c r="H169" s="142" t="s">
        <v>1046</v>
      </c>
      <c r="I169" s="123">
        <f t="shared" si="10"/>
        <v>59</v>
      </c>
      <c r="J169" s="124">
        <f t="shared" si="8"/>
        <v>19.688819199999998</v>
      </c>
      <c r="K169" s="125">
        <v>131.12</v>
      </c>
      <c r="L169" s="144">
        <v>150</v>
      </c>
      <c r="M169" s="127">
        <f t="shared" si="11"/>
        <v>2581.5979735039996</v>
      </c>
      <c r="N169" s="128">
        <f t="shared" si="9"/>
        <v>2953.3228799999997</v>
      </c>
    </row>
    <row r="170" spans="1:14" s="75" customFormat="1" ht="54" x14ac:dyDescent="0.2">
      <c r="A170" s="115">
        <v>43166</v>
      </c>
      <c r="B170" s="146" t="s">
        <v>960</v>
      </c>
      <c r="C170" s="117">
        <v>170</v>
      </c>
      <c r="D170" s="139" t="s">
        <v>990</v>
      </c>
      <c r="E170" s="140" t="s">
        <v>1052</v>
      </c>
      <c r="F170" s="141">
        <v>162</v>
      </c>
      <c r="G170" s="121" t="s">
        <v>964</v>
      </c>
      <c r="H170" s="142">
        <v>49</v>
      </c>
      <c r="I170" s="123">
        <f t="shared" si="10"/>
        <v>56</v>
      </c>
      <c r="J170" s="124">
        <f t="shared" si="8"/>
        <v>9.1119167999999995</v>
      </c>
      <c r="K170" s="125">
        <v>125.4</v>
      </c>
      <c r="L170" s="144">
        <v>150</v>
      </c>
      <c r="M170" s="127">
        <f t="shared" si="11"/>
        <v>1142.6343667199999</v>
      </c>
      <c r="N170" s="128">
        <f t="shared" si="9"/>
        <v>1366.7875199999999</v>
      </c>
    </row>
    <row r="171" spans="1:14" s="75" customFormat="1" ht="54" x14ac:dyDescent="0.2">
      <c r="A171" s="115">
        <v>43166</v>
      </c>
      <c r="B171" s="133" t="s">
        <v>960</v>
      </c>
      <c r="C171" s="117">
        <v>171</v>
      </c>
      <c r="D171" s="139" t="s">
        <v>990</v>
      </c>
      <c r="E171" s="140" t="s">
        <v>1052</v>
      </c>
      <c r="F171" s="141">
        <v>162</v>
      </c>
      <c r="G171" s="121" t="s">
        <v>965</v>
      </c>
      <c r="H171" s="142" t="s">
        <v>1053</v>
      </c>
      <c r="I171" s="123">
        <f t="shared" si="10"/>
        <v>76</v>
      </c>
      <c r="J171" s="124">
        <f t="shared" si="8"/>
        <v>12.366172800000001</v>
      </c>
      <c r="K171" s="125">
        <v>125.4</v>
      </c>
      <c r="L171" s="144">
        <v>150</v>
      </c>
      <c r="M171" s="127">
        <f t="shared" si="11"/>
        <v>1550.7180691200001</v>
      </c>
      <c r="N171" s="128">
        <f t="shared" si="9"/>
        <v>1854.9259200000001</v>
      </c>
    </row>
    <row r="172" spans="1:14" s="75" customFormat="1" ht="54" x14ac:dyDescent="0.2">
      <c r="A172" s="115">
        <v>43166</v>
      </c>
      <c r="B172" s="133" t="s">
        <v>960</v>
      </c>
      <c r="C172" s="117">
        <v>172</v>
      </c>
      <c r="D172" s="139" t="s">
        <v>990</v>
      </c>
      <c r="E172" s="140" t="s">
        <v>1054</v>
      </c>
      <c r="F172" s="141">
        <v>162</v>
      </c>
      <c r="G172" s="121" t="s">
        <v>964</v>
      </c>
      <c r="H172" s="142">
        <v>49</v>
      </c>
      <c r="I172" s="123">
        <f t="shared" si="10"/>
        <v>56</v>
      </c>
      <c r="J172" s="124">
        <f t="shared" si="8"/>
        <v>9.1119167999999995</v>
      </c>
      <c r="K172" s="125">
        <v>125.4</v>
      </c>
      <c r="L172" s="144">
        <v>150</v>
      </c>
      <c r="M172" s="127">
        <f t="shared" si="11"/>
        <v>1142.6343667199999</v>
      </c>
      <c r="N172" s="128">
        <f t="shared" si="9"/>
        <v>1366.7875199999999</v>
      </c>
    </row>
    <row r="173" spans="1:14" s="75" customFormat="1" ht="54" x14ac:dyDescent="0.2">
      <c r="A173" s="115">
        <v>43166</v>
      </c>
      <c r="B173" s="133" t="s">
        <v>983</v>
      </c>
      <c r="C173" s="117">
        <v>173</v>
      </c>
      <c r="D173" s="139" t="s">
        <v>990</v>
      </c>
      <c r="E173" s="140" t="s">
        <v>1055</v>
      </c>
      <c r="F173" s="141">
        <v>182</v>
      </c>
      <c r="G173" s="121" t="s">
        <v>963</v>
      </c>
      <c r="H173" s="142">
        <v>69</v>
      </c>
      <c r="I173" s="123">
        <f t="shared" si="10"/>
        <v>76</v>
      </c>
      <c r="J173" s="124">
        <f t="shared" si="8"/>
        <v>15.6080288</v>
      </c>
      <c r="K173" s="125">
        <v>125.4</v>
      </c>
      <c r="L173" s="144">
        <v>150</v>
      </c>
      <c r="M173" s="127">
        <f t="shared" si="11"/>
        <v>1957.2468115199999</v>
      </c>
      <c r="N173" s="128">
        <f t="shared" si="9"/>
        <v>2341.2043199999998</v>
      </c>
    </row>
    <row r="174" spans="1:14" s="75" customFormat="1" ht="54" x14ac:dyDescent="0.2">
      <c r="A174" s="115">
        <v>43166</v>
      </c>
      <c r="B174" s="133" t="s">
        <v>983</v>
      </c>
      <c r="C174" s="117">
        <v>174</v>
      </c>
      <c r="D174" s="139" t="s">
        <v>990</v>
      </c>
      <c r="E174" s="140" t="s">
        <v>1055</v>
      </c>
      <c r="F174" s="141">
        <v>182</v>
      </c>
      <c r="G174" s="121" t="s">
        <v>984</v>
      </c>
      <c r="H174" s="142">
        <v>55</v>
      </c>
      <c r="I174" s="123">
        <f t="shared" si="10"/>
        <v>62</v>
      </c>
      <c r="J174" s="124">
        <f t="shared" si="8"/>
        <v>12.732865599999998</v>
      </c>
      <c r="K174" s="125">
        <v>125.4</v>
      </c>
      <c r="L174" s="144">
        <v>150</v>
      </c>
      <c r="M174" s="127">
        <f t="shared" si="11"/>
        <v>1596.7013462399998</v>
      </c>
      <c r="N174" s="128">
        <f t="shared" si="9"/>
        <v>1909.9298399999998</v>
      </c>
    </row>
    <row r="175" spans="1:14" s="75" customFormat="1" ht="54" x14ac:dyDescent="0.2">
      <c r="A175" s="115">
        <v>43166</v>
      </c>
      <c r="B175" s="133" t="s">
        <v>1056</v>
      </c>
      <c r="C175" s="117">
        <v>175</v>
      </c>
      <c r="D175" s="139" t="s">
        <v>990</v>
      </c>
      <c r="E175" s="140" t="s">
        <v>1057</v>
      </c>
      <c r="F175" s="141">
        <v>162</v>
      </c>
      <c r="G175" s="127" t="s">
        <v>1058</v>
      </c>
      <c r="H175" s="142">
        <v>80</v>
      </c>
      <c r="I175" s="123">
        <f t="shared" si="10"/>
        <v>87</v>
      </c>
      <c r="J175" s="124">
        <f t="shared" si="8"/>
        <v>14.1560136</v>
      </c>
      <c r="K175" s="125">
        <v>125.4</v>
      </c>
      <c r="L175" s="144">
        <v>150</v>
      </c>
      <c r="M175" s="127">
        <f>J175*K175</f>
        <v>1775.16410544</v>
      </c>
      <c r="N175" s="128">
        <f>L175*J175</f>
        <v>2123.4020399999999</v>
      </c>
    </row>
    <row r="176" spans="1:14" s="75" customFormat="1" ht="54" x14ac:dyDescent="0.2">
      <c r="A176" s="115">
        <v>43167</v>
      </c>
      <c r="B176" s="133" t="s">
        <v>983</v>
      </c>
      <c r="C176" s="117">
        <v>176</v>
      </c>
      <c r="D176" s="139" t="s">
        <v>990</v>
      </c>
      <c r="E176" s="140" t="s">
        <v>1059</v>
      </c>
      <c r="F176" s="141">
        <v>182</v>
      </c>
      <c r="G176" s="121" t="s">
        <v>964</v>
      </c>
      <c r="H176" s="142">
        <v>58</v>
      </c>
      <c r="I176" s="123">
        <f t="shared" si="10"/>
        <v>65</v>
      </c>
      <c r="J176" s="124">
        <f t="shared" si="8"/>
        <v>13.348972</v>
      </c>
      <c r="K176" s="125">
        <v>125.4</v>
      </c>
      <c r="L176" s="144">
        <v>150</v>
      </c>
      <c r="M176" s="127">
        <f t="shared" ref="M176:M239" si="12">J176*K176</f>
        <v>1673.9610888</v>
      </c>
      <c r="N176" s="128">
        <f t="shared" ref="N176:N239" si="13">L176*J176</f>
        <v>2002.3458000000001</v>
      </c>
    </row>
    <row r="177" spans="1:14" s="75" customFormat="1" ht="54" x14ac:dyDescent="0.2">
      <c r="A177" s="115">
        <v>43167</v>
      </c>
      <c r="B177" s="133" t="s">
        <v>983</v>
      </c>
      <c r="C177" s="117">
        <v>177</v>
      </c>
      <c r="D177" s="139" t="s">
        <v>990</v>
      </c>
      <c r="E177" s="140" t="s">
        <v>1060</v>
      </c>
      <c r="F177" s="141">
        <v>182</v>
      </c>
      <c r="G177" s="121" t="s">
        <v>964</v>
      </c>
      <c r="H177" s="142">
        <v>48</v>
      </c>
      <c r="I177" s="123">
        <f t="shared" si="10"/>
        <v>55</v>
      </c>
      <c r="J177" s="124">
        <f t="shared" si="8"/>
        <v>11.295283999999999</v>
      </c>
      <c r="K177" s="125">
        <v>125.4</v>
      </c>
      <c r="L177" s="144">
        <v>150</v>
      </c>
      <c r="M177" s="127">
        <f t="shared" si="12"/>
        <v>1416.4286135999998</v>
      </c>
      <c r="N177" s="128">
        <f t="shared" si="13"/>
        <v>1694.2925999999998</v>
      </c>
    </row>
    <row r="178" spans="1:14" s="75" customFormat="1" ht="54" x14ac:dyDescent="0.2">
      <c r="A178" s="115">
        <v>43167</v>
      </c>
      <c r="B178" s="133" t="s">
        <v>983</v>
      </c>
      <c r="C178" s="117">
        <v>178</v>
      </c>
      <c r="D178" s="139" t="s">
        <v>990</v>
      </c>
      <c r="E178" s="140">
        <v>4823</v>
      </c>
      <c r="F178" s="141">
        <v>182</v>
      </c>
      <c r="G178" s="121" t="s">
        <v>963</v>
      </c>
      <c r="H178" s="142">
        <v>68</v>
      </c>
      <c r="I178" s="123">
        <f t="shared" si="10"/>
        <v>75</v>
      </c>
      <c r="J178" s="124">
        <f t="shared" si="8"/>
        <v>15.402659999999999</v>
      </c>
      <c r="K178" s="125">
        <v>125.4</v>
      </c>
      <c r="L178" s="144">
        <v>150</v>
      </c>
      <c r="M178" s="127">
        <f t="shared" si="12"/>
        <v>1931.4935639999999</v>
      </c>
      <c r="N178" s="128">
        <f t="shared" si="13"/>
        <v>2310.3989999999999</v>
      </c>
    </row>
    <row r="179" spans="1:14" s="75" customFormat="1" ht="54" x14ac:dyDescent="0.2">
      <c r="A179" s="115">
        <v>43167</v>
      </c>
      <c r="B179" s="133" t="s">
        <v>983</v>
      </c>
      <c r="C179" s="117">
        <v>179</v>
      </c>
      <c r="D179" s="139" t="s">
        <v>990</v>
      </c>
      <c r="E179" s="140">
        <v>4823</v>
      </c>
      <c r="F179" s="141">
        <v>182</v>
      </c>
      <c r="G179" s="121" t="s">
        <v>984</v>
      </c>
      <c r="H179" s="142">
        <v>53</v>
      </c>
      <c r="I179" s="123">
        <f t="shared" si="10"/>
        <v>60</v>
      </c>
      <c r="J179" s="124">
        <f t="shared" si="8"/>
        <v>12.322127999999999</v>
      </c>
      <c r="K179" s="125">
        <v>125.4</v>
      </c>
      <c r="L179" s="144">
        <v>150</v>
      </c>
      <c r="M179" s="127">
        <f t="shared" si="12"/>
        <v>1545.1948511999999</v>
      </c>
      <c r="N179" s="128">
        <f t="shared" si="13"/>
        <v>1848.3191999999999</v>
      </c>
    </row>
    <row r="180" spans="1:14" s="75" customFormat="1" ht="54" x14ac:dyDescent="0.2">
      <c r="A180" s="115">
        <v>43167</v>
      </c>
      <c r="B180" s="133" t="s">
        <v>983</v>
      </c>
      <c r="C180" s="117">
        <v>180</v>
      </c>
      <c r="D180" s="139" t="s">
        <v>990</v>
      </c>
      <c r="E180" s="140" t="s">
        <v>1061</v>
      </c>
      <c r="F180" s="141">
        <v>202</v>
      </c>
      <c r="G180" s="121" t="s">
        <v>963</v>
      </c>
      <c r="H180" s="142">
        <v>80</v>
      </c>
      <c r="I180" s="123">
        <f t="shared" si="10"/>
        <v>87</v>
      </c>
      <c r="J180" s="124">
        <f t="shared" si="8"/>
        <v>22.0096776</v>
      </c>
      <c r="K180" s="143">
        <v>100</v>
      </c>
      <c r="L180" s="144">
        <v>150</v>
      </c>
      <c r="M180" s="127">
        <f t="shared" si="12"/>
        <v>2200.96776</v>
      </c>
      <c r="N180" s="128">
        <f t="shared" si="13"/>
        <v>3301.4516399999998</v>
      </c>
    </row>
    <row r="181" spans="1:14" s="75" customFormat="1" ht="54" x14ac:dyDescent="0.2">
      <c r="A181" s="115">
        <v>43167</v>
      </c>
      <c r="B181" s="133" t="s">
        <v>983</v>
      </c>
      <c r="C181" s="117">
        <v>181</v>
      </c>
      <c r="D181" s="139" t="s">
        <v>990</v>
      </c>
      <c r="E181" s="140" t="s">
        <v>1061</v>
      </c>
      <c r="F181" s="141">
        <v>202</v>
      </c>
      <c r="G181" s="121" t="s">
        <v>984</v>
      </c>
      <c r="H181" s="142">
        <v>55</v>
      </c>
      <c r="I181" s="123">
        <f t="shared" si="10"/>
        <v>62</v>
      </c>
      <c r="J181" s="124">
        <f t="shared" si="8"/>
        <v>15.6850576</v>
      </c>
      <c r="K181" s="143">
        <v>100</v>
      </c>
      <c r="L181" s="144">
        <v>150</v>
      </c>
      <c r="M181" s="127">
        <f t="shared" si="12"/>
        <v>1568.50576</v>
      </c>
      <c r="N181" s="128">
        <f t="shared" si="13"/>
        <v>2352.75864</v>
      </c>
    </row>
    <row r="182" spans="1:14" s="75" customFormat="1" ht="54" x14ac:dyDescent="0.2">
      <c r="A182" s="115">
        <v>43167</v>
      </c>
      <c r="B182" s="133" t="s">
        <v>983</v>
      </c>
      <c r="C182" s="117">
        <v>182</v>
      </c>
      <c r="D182" s="139" t="s">
        <v>990</v>
      </c>
      <c r="E182" s="140" t="s">
        <v>1061</v>
      </c>
      <c r="F182" s="141">
        <v>202</v>
      </c>
      <c r="G182" s="121" t="s">
        <v>965</v>
      </c>
      <c r="H182" s="142">
        <v>23</v>
      </c>
      <c r="I182" s="123">
        <f t="shared" si="10"/>
        <v>30</v>
      </c>
      <c r="J182" s="124">
        <f t="shared" si="8"/>
        <v>7.5895440000000001</v>
      </c>
      <c r="K182" s="143">
        <v>100</v>
      </c>
      <c r="L182" s="144">
        <v>150</v>
      </c>
      <c r="M182" s="127">
        <f t="shared" si="12"/>
        <v>758.95439999999996</v>
      </c>
      <c r="N182" s="128">
        <f t="shared" si="13"/>
        <v>1138.4316000000001</v>
      </c>
    </row>
    <row r="183" spans="1:14" s="75" customFormat="1" ht="18" x14ac:dyDescent="0.2">
      <c r="A183" s="115">
        <v>43179</v>
      </c>
      <c r="B183" s="133" t="s">
        <v>1006</v>
      </c>
      <c r="C183" s="117">
        <v>183</v>
      </c>
      <c r="D183" s="145" t="s">
        <v>1001</v>
      </c>
      <c r="E183" s="140" t="s">
        <v>1014</v>
      </c>
      <c r="F183" s="141">
        <v>232</v>
      </c>
      <c r="G183" s="127">
        <v>0</v>
      </c>
      <c r="H183" s="142">
        <v>521.5</v>
      </c>
      <c r="I183" s="123">
        <f t="shared" si="10"/>
        <v>528.5</v>
      </c>
      <c r="J183" s="124">
        <f t="shared" si="8"/>
        <v>176.36510079999999</v>
      </c>
      <c r="K183" s="125">
        <v>96</v>
      </c>
      <c r="L183" s="144">
        <v>150</v>
      </c>
      <c r="M183" s="127">
        <f t="shared" si="12"/>
        <v>16931.049676800001</v>
      </c>
      <c r="N183" s="128">
        <f t="shared" si="13"/>
        <v>26454.76512</v>
      </c>
    </row>
    <row r="184" spans="1:14" s="75" customFormat="1" ht="18" x14ac:dyDescent="0.2">
      <c r="A184" s="115">
        <v>43134</v>
      </c>
      <c r="B184" s="133" t="s">
        <v>1006</v>
      </c>
      <c r="C184" s="117">
        <v>184</v>
      </c>
      <c r="D184" s="145" t="s">
        <v>1001</v>
      </c>
      <c r="E184" s="140" t="s">
        <v>1007</v>
      </c>
      <c r="F184" s="141">
        <v>232</v>
      </c>
      <c r="G184" s="127">
        <v>0</v>
      </c>
      <c r="H184" s="142">
        <v>45</v>
      </c>
      <c r="I184" s="123">
        <f t="shared" si="10"/>
        <v>52</v>
      </c>
      <c r="J184" s="124">
        <f t="shared" si="8"/>
        <v>17.3528576</v>
      </c>
      <c r="K184" s="125">
        <v>125.4</v>
      </c>
      <c r="L184" s="144">
        <v>150</v>
      </c>
      <c r="M184" s="127">
        <f t="shared" si="12"/>
        <v>2176.04834304</v>
      </c>
      <c r="N184" s="128">
        <f t="shared" si="13"/>
        <v>2602.9286400000001</v>
      </c>
    </row>
    <row r="185" spans="1:14" s="75" customFormat="1" ht="18" x14ac:dyDescent="0.2">
      <c r="A185" s="115">
        <v>43134</v>
      </c>
      <c r="B185" s="133" t="s">
        <v>1006</v>
      </c>
      <c r="C185" s="117">
        <v>185</v>
      </c>
      <c r="D185" s="145" t="s">
        <v>1001</v>
      </c>
      <c r="E185" s="140" t="s">
        <v>1007</v>
      </c>
      <c r="F185" s="141">
        <v>232</v>
      </c>
      <c r="G185" s="127">
        <v>0</v>
      </c>
      <c r="H185" s="142">
        <v>45</v>
      </c>
      <c r="I185" s="123">
        <f t="shared" si="10"/>
        <v>52</v>
      </c>
      <c r="J185" s="124">
        <f t="shared" si="8"/>
        <v>17.3528576</v>
      </c>
      <c r="K185" s="125">
        <v>125.4</v>
      </c>
      <c r="L185" s="144">
        <v>150</v>
      </c>
      <c r="M185" s="127">
        <f t="shared" si="12"/>
        <v>2176.04834304</v>
      </c>
      <c r="N185" s="128">
        <f t="shared" si="13"/>
        <v>2602.9286400000001</v>
      </c>
    </row>
    <row r="186" spans="1:14" s="75" customFormat="1" ht="18" x14ac:dyDescent="0.2">
      <c r="A186" s="115">
        <v>43134</v>
      </c>
      <c r="B186" s="133" t="s">
        <v>1006</v>
      </c>
      <c r="C186" s="117">
        <v>186</v>
      </c>
      <c r="D186" s="145" t="s">
        <v>1001</v>
      </c>
      <c r="E186" s="140" t="s">
        <v>1007</v>
      </c>
      <c r="F186" s="141">
        <v>232</v>
      </c>
      <c r="G186" s="127">
        <v>0</v>
      </c>
      <c r="H186" s="142">
        <v>45</v>
      </c>
      <c r="I186" s="123">
        <f t="shared" si="10"/>
        <v>52</v>
      </c>
      <c r="J186" s="124">
        <f t="shared" si="8"/>
        <v>17.3528576</v>
      </c>
      <c r="K186" s="125">
        <v>125.4</v>
      </c>
      <c r="L186" s="144">
        <v>150</v>
      </c>
      <c r="M186" s="127">
        <f t="shared" si="12"/>
        <v>2176.04834304</v>
      </c>
      <c r="N186" s="128">
        <f t="shared" si="13"/>
        <v>2602.9286400000001</v>
      </c>
    </row>
    <row r="187" spans="1:14" s="75" customFormat="1" ht="18" x14ac:dyDescent="0.2">
      <c r="A187" s="115">
        <v>43134</v>
      </c>
      <c r="B187" s="133" t="s">
        <v>1006</v>
      </c>
      <c r="C187" s="117">
        <v>187</v>
      </c>
      <c r="D187" s="145" t="s">
        <v>1001</v>
      </c>
      <c r="E187" s="140" t="s">
        <v>1007</v>
      </c>
      <c r="F187" s="141">
        <v>232</v>
      </c>
      <c r="G187" s="127">
        <v>0</v>
      </c>
      <c r="H187" s="142">
        <v>33</v>
      </c>
      <c r="I187" s="123">
        <f t="shared" si="10"/>
        <v>40</v>
      </c>
      <c r="J187" s="124">
        <f t="shared" si="8"/>
        <v>13.348351999999998</v>
      </c>
      <c r="K187" s="125">
        <v>125.4</v>
      </c>
      <c r="L187" s="144">
        <v>150</v>
      </c>
      <c r="M187" s="127">
        <f t="shared" si="12"/>
        <v>1673.8833407999998</v>
      </c>
      <c r="N187" s="128">
        <f t="shared" si="13"/>
        <v>2002.2527999999998</v>
      </c>
    </row>
    <row r="188" spans="1:14" s="75" customFormat="1" ht="18" x14ac:dyDescent="0.2">
      <c r="A188" s="115">
        <v>43134</v>
      </c>
      <c r="B188" s="133" t="s">
        <v>1006</v>
      </c>
      <c r="C188" s="117">
        <v>188</v>
      </c>
      <c r="D188" s="145" t="s">
        <v>1001</v>
      </c>
      <c r="E188" s="140" t="s">
        <v>1007</v>
      </c>
      <c r="F188" s="141">
        <v>232</v>
      </c>
      <c r="G188" s="127">
        <v>0</v>
      </c>
      <c r="H188" s="142">
        <v>83</v>
      </c>
      <c r="I188" s="123">
        <f t="shared" si="10"/>
        <v>90</v>
      </c>
      <c r="J188" s="124">
        <f t="shared" si="8"/>
        <v>30.033791999999998</v>
      </c>
      <c r="K188" s="125">
        <v>125.4</v>
      </c>
      <c r="L188" s="144">
        <v>150</v>
      </c>
      <c r="M188" s="127">
        <f t="shared" si="12"/>
        <v>3766.2375167999999</v>
      </c>
      <c r="N188" s="128">
        <f t="shared" si="13"/>
        <v>4505.0688</v>
      </c>
    </row>
    <row r="189" spans="1:14" s="75" customFormat="1" ht="18" x14ac:dyDescent="0.2">
      <c r="A189" s="115">
        <v>43134</v>
      </c>
      <c r="B189" s="133" t="s">
        <v>1006</v>
      </c>
      <c r="C189" s="117">
        <v>189</v>
      </c>
      <c r="D189" s="145" t="s">
        <v>1001</v>
      </c>
      <c r="E189" s="140" t="s">
        <v>1007</v>
      </c>
      <c r="F189" s="141">
        <v>232</v>
      </c>
      <c r="G189" s="127">
        <v>0</v>
      </c>
      <c r="H189" s="142">
        <v>60</v>
      </c>
      <c r="I189" s="123">
        <f t="shared" si="10"/>
        <v>67</v>
      </c>
      <c r="J189" s="124">
        <f t="shared" si="8"/>
        <v>22.358489600000002</v>
      </c>
      <c r="K189" s="125">
        <v>125.4</v>
      </c>
      <c r="L189" s="144">
        <v>150</v>
      </c>
      <c r="M189" s="127">
        <f t="shared" si="12"/>
        <v>2803.7545958400005</v>
      </c>
      <c r="N189" s="128">
        <f t="shared" si="13"/>
        <v>3353.7734400000004</v>
      </c>
    </row>
    <row r="190" spans="1:14" s="75" customFormat="1" ht="18" x14ac:dyDescent="0.2">
      <c r="A190" s="115">
        <v>43134</v>
      </c>
      <c r="B190" s="133" t="s">
        <v>1006</v>
      </c>
      <c r="C190" s="117">
        <v>190</v>
      </c>
      <c r="D190" s="145" t="s">
        <v>1001</v>
      </c>
      <c r="E190" s="140" t="s">
        <v>1007</v>
      </c>
      <c r="F190" s="141">
        <v>232</v>
      </c>
      <c r="G190" s="127">
        <v>0</v>
      </c>
      <c r="H190" s="142">
        <v>60</v>
      </c>
      <c r="I190" s="123">
        <f t="shared" si="10"/>
        <v>67</v>
      </c>
      <c r="J190" s="124">
        <f t="shared" si="8"/>
        <v>22.358489600000002</v>
      </c>
      <c r="K190" s="125">
        <v>125.4</v>
      </c>
      <c r="L190" s="144">
        <v>150</v>
      </c>
      <c r="M190" s="127">
        <f t="shared" si="12"/>
        <v>2803.7545958400005</v>
      </c>
      <c r="N190" s="128">
        <f t="shared" si="13"/>
        <v>3353.7734400000004</v>
      </c>
    </row>
    <row r="191" spans="1:14" s="75" customFormat="1" ht="18" x14ac:dyDescent="0.2">
      <c r="A191" s="115">
        <v>43134</v>
      </c>
      <c r="B191" s="133" t="s">
        <v>1006</v>
      </c>
      <c r="C191" s="117">
        <v>191</v>
      </c>
      <c r="D191" s="145" t="s">
        <v>1001</v>
      </c>
      <c r="E191" s="140" t="s">
        <v>1007</v>
      </c>
      <c r="F191" s="141">
        <v>232</v>
      </c>
      <c r="G191" s="127">
        <v>0</v>
      </c>
      <c r="H191" s="142">
        <v>78</v>
      </c>
      <c r="I191" s="123">
        <f t="shared" si="10"/>
        <v>85</v>
      </c>
      <c r="J191" s="124">
        <f t="shared" si="8"/>
        <v>28.365248000000001</v>
      </c>
      <c r="K191" s="125">
        <v>125.4</v>
      </c>
      <c r="L191" s="144">
        <v>150</v>
      </c>
      <c r="M191" s="127">
        <f t="shared" si="12"/>
        <v>3557.0020992000004</v>
      </c>
      <c r="N191" s="128">
        <f t="shared" si="13"/>
        <v>4254.7871999999998</v>
      </c>
    </row>
    <row r="192" spans="1:14" s="75" customFormat="1" ht="18" x14ac:dyDescent="0.2">
      <c r="A192" s="115">
        <v>43134</v>
      </c>
      <c r="B192" s="133" t="s">
        <v>1006</v>
      </c>
      <c r="C192" s="117">
        <v>192</v>
      </c>
      <c r="D192" s="145" t="s">
        <v>1001</v>
      </c>
      <c r="E192" s="140" t="s">
        <v>1007</v>
      </c>
      <c r="F192" s="141">
        <v>232</v>
      </c>
      <c r="G192" s="127">
        <v>0</v>
      </c>
      <c r="H192" s="142">
        <v>74</v>
      </c>
      <c r="I192" s="123">
        <f t="shared" si="10"/>
        <v>81</v>
      </c>
      <c r="J192" s="124">
        <f t="shared" si="8"/>
        <v>27.030412799999997</v>
      </c>
      <c r="K192" s="125">
        <v>125.4</v>
      </c>
      <c r="L192" s="144">
        <v>150</v>
      </c>
      <c r="M192" s="127">
        <f t="shared" si="12"/>
        <v>3389.6137651199997</v>
      </c>
      <c r="N192" s="128">
        <f t="shared" si="13"/>
        <v>4054.5619199999996</v>
      </c>
    </row>
    <row r="193" spans="1:14" s="75" customFormat="1" ht="18" x14ac:dyDescent="0.2">
      <c r="A193" s="115">
        <v>43134</v>
      </c>
      <c r="B193" s="133" t="s">
        <v>1006</v>
      </c>
      <c r="C193" s="117">
        <v>193</v>
      </c>
      <c r="D193" s="145" t="s">
        <v>1001</v>
      </c>
      <c r="E193" s="140" t="s">
        <v>1007</v>
      </c>
      <c r="F193" s="141">
        <v>232</v>
      </c>
      <c r="G193" s="127">
        <v>0</v>
      </c>
      <c r="H193" s="142">
        <v>53</v>
      </c>
      <c r="I193" s="123">
        <f t="shared" si="10"/>
        <v>60</v>
      </c>
      <c r="J193" s="124">
        <f t="shared" ref="J193:J233" si="14">I193*F193*F193*0.0062/1000</f>
        <v>20.022527999999998</v>
      </c>
      <c r="K193" s="125">
        <v>125.4</v>
      </c>
      <c r="L193" s="144">
        <v>150</v>
      </c>
      <c r="M193" s="127">
        <f t="shared" si="12"/>
        <v>2510.8250111999996</v>
      </c>
      <c r="N193" s="128">
        <f t="shared" si="13"/>
        <v>3003.3791999999999</v>
      </c>
    </row>
    <row r="194" spans="1:14" s="75" customFormat="1" ht="18" x14ac:dyDescent="0.2">
      <c r="A194" s="115">
        <v>43134</v>
      </c>
      <c r="B194" s="133" t="s">
        <v>1006</v>
      </c>
      <c r="C194" s="117">
        <v>194</v>
      </c>
      <c r="D194" s="145" t="s">
        <v>1001</v>
      </c>
      <c r="E194" s="140" t="s">
        <v>1007</v>
      </c>
      <c r="F194" s="141">
        <v>232</v>
      </c>
      <c r="G194" s="127">
        <v>0</v>
      </c>
      <c r="H194" s="142">
        <v>58</v>
      </c>
      <c r="I194" s="123">
        <f t="shared" ref="I194:I257" si="15">H194+7</f>
        <v>65</v>
      </c>
      <c r="J194" s="124">
        <f t="shared" si="14"/>
        <v>21.691071999999998</v>
      </c>
      <c r="K194" s="125">
        <v>125.4</v>
      </c>
      <c r="L194" s="144">
        <v>150</v>
      </c>
      <c r="M194" s="127">
        <f t="shared" si="12"/>
        <v>2720.0604288</v>
      </c>
      <c r="N194" s="128">
        <f t="shared" si="13"/>
        <v>3253.6607999999997</v>
      </c>
    </row>
    <row r="195" spans="1:14" s="75" customFormat="1" ht="18" x14ac:dyDescent="0.2">
      <c r="A195" s="115">
        <v>43134</v>
      </c>
      <c r="B195" s="133" t="s">
        <v>1006</v>
      </c>
      <c r="C195" s="117">
        <v>195</v>
      </c>
      <c r="D195" s="145" t="s">
        <v>1001</v>
      </c>
      <c r="E195" s="140" t="s">
        <v>1007</v>
      </c>
      <c r="F195" s="141">
        <v>232</v>
      </c>
      <c r="G195" s="127">
        <v>0</v>
      </c>
      <c r="H195" s="142">
        <v>108</v>
      </c>
      <c r="I195" s="123">
        <f t="shared" si="15"/>
        <v>115</v>
      </c>
      <c r="J195" s="124">
        <f t="shared" si="14"/>
        <v>38.376511999999998</v>
      </c>
      <c r="K195" s="125">
        <v>125.4</v>
      </c>
      <c r="L195" s="144">
        <v>150</v>
      </c>
      <c r="M195" s="127">
        <f t="shared" si="12"/>
        <v>4812.4146048000002</v>
      </c>
      <c r="N195" s="128">
        <f t="shared" si="13"/>
        <v>5756.4767999999995</v>
      </c>
    </row>
    <row r="196" spans="1:14" s="75" customFormat="1" ht="18" x14ac:dyDescent="0.2">
      <c r="A196" s="115">
        <v>43134</v>
      </c>
      <c r="B196" s="133" t="s">
        <v>1006</v>
      </c>
      <c r="C196" s="117">
        <v>196</v>
      </c>
      <c r="D196" s="145" t="s">
        <v>1001</v>
      </c>
      <c r="E196" s="140" t="s">
        <v>1007</v>
      </c>
      <c r="F196" s="141">
        <v>232</v>
      </c>
      <c r="G196" s="127">
        <v>0</v>
      </c>
      <c r="H196" s="142">
        <v>78</v>
      </c>
      <c r="I196" s="123">
        <f t="shared" si="15"/>
        <v>85</v>
      </c>
      <c r="J196" s="124">
        <f t="shared" si="14"/>
        <v>28.365248000000001</v>
      </c>
      <c r="K196" s="125">
        <v>125.4</v>
      </c>
      <c r="L196" s="144">
        <v>150</v>
      </c>
      <c r="M196" s="127">
        <f t="shared" si="12"/>
        <v>3557.0020992000004</v>
      </c>
      <c r="N196" s="128">
        <f t="shared" si="13"/>
        <v>4254.7871999999998</v>
      </c>
    </row>
    <row r="197" spans="1:14" s="75" customFormat="1" ht="18" x14ac:dyDescent="0.2">
      <c r="A197" s="115">
        <v>43151</v>
      </c>
      <c r="B197" s="133" t="s">
        <v>1056</v>
      </c>
      <c r="C197" s="117">
        <v>197</v>
      </c>
      <c r="D197" s="145" t="s">
        <v>1021</v>
      </c>
      <c r="E197" s="140" t="s">
        <v>1062</v>
      </c>
      <c r="F197" s="141">
        <v>232</v>
      </c>
      <c r="G197" s="121" t="s">
        <v>965</v>
      </c>
      <c r="H197" s="142">
        <v>45</v>
      </c>
      <c r="I197" s="123">
        <f t="shared" si="15"/>
        <v>52</v>
      </c>
      <c r="J197" s="124">
        <f t="shared" si="14"/>
        <v>17.3528576</v>
      </c>
      <c r="K197" s="125">
        <v>125.4</v>
      </c>
      <c r="L197" s="144">
        <v>150</v>
      </c>
      <c r="M197" s="127">
        <f t="shared" si="12"/>
        <v>2176.04834304</v>
      </c>
      <c r="N197" s="128">
        <f t="shared" si="13"/>
        <v>2602.9286400000001</v>
      </c>
    </row>
    <row r="198" spans="1:14" s="75" customFormat="1" ht="18" x14ac:dyDescent="0.2">
      <c r="A198" s="115">
        <v>43151</v>
      </c>
      <c r="B198" s="133" t="s">
        <v>1056</v>
      </c>
      <c r="C198" s="117">
        <v>198</v>
      </c>
      <c r="D198" s="145" t="s">
        <v>1021</v>
      </c>
      <c r="E198" s="140" t="s">
        <v>1063</v>
      </c>
      <c r="F198" s="141">
        <v>232</v>
      </c>
      <c r="G198" s="121" t="s">
        <v>965</v>
      </c>
      <c r="H198" s="142">
        <v>45</v>
      </c>
      <c r="I198" s="123">
        <f t="shared" si="15"/>
        <v>52</v>
      </c>
      <c r="J198" s="124">
        <f t="shared" si="14"/>
        <v>17.3528576</v>
      </c>
      <c r="K198" s="125">
        <v>131.1</v>
      </c>
      <c r="L198" s="144">
        <v>150</v>
      </c>
      <c r="M198" s="127">
        <f>J198*K198</f>
        <v>2274.95963136</v>
      </c>
      <c r="N198" s="128">
        <f t="shared" si="13"/>
        <v>2602.9286400000001</v>
      </c>
    </row>
    <row r="199" spans="1:14" s="75" customFormat="1" ht="18" x14ac:dyDescent="0.2">
      <c r="A199" s="115">
        <v>43151</v>
      </c>
      <c r="B199" s="133" t="s">
        <v>1056</v>
      </c>
      <c r="C199" s="117">
        <v>199</v>
      </c>
      <c r="D199" s="145" t="s">
        <v>1021</v>
      </c>
      <c r="E199" s="140" t="s">
        <v>1064</v>
      </c>
      <c r="F199" s="141">
        <v>232</v>
      </c>
      <c r="G199" s="127" t="s">
        <v>1065</v>
      </c>
      <c r="H199" s="142">
        <v>45</v>
      </c>
      <c r="I199" s="123">
        <f t="shared" si="15"/>
        <v>52</v>
      </c>
      <c r="J199" s="124">
        <f t="shared" si="14"/>
        <v>17.3528576</v>
      </c>
      <c r="K199" s="125">
        <v>131.1</v>
      </c>
      <c r="L199" s="144">
        <v>150</v>
      </c>
      <c r="M199" s="127">
        <f t="shared" si="12"/>
        <v>2274.95963136</v>
      </c>
      <c r="N199" s="128">
        <f t="shared" si="13"/>
        <v>2602.9286400000001</v>
      </c>
    </row>
    <row r="200" spans="1:14" s="75" customFormat="1" ht="18" x14ac:dyDescent="0.2">
      <c r="A200" s="115">
        <v>43151</v>
      </c>
      <c r="B200" s="133" t="s">
        <v>1056</v>
      </c>
      <c r="C200" s="117">
        <v>200</v>
      </c>
      <c r="D200" s="145" t="s">
        <v>1021</v>
      </c>
      <c r="E200" s="140" t="s">
        <v>1066</v>
      </c>
      <c r="F200" s="141">
        <v>232</v>
      </c>
      <c r="G200" s="127">
        <v>0</v>
      </c>
      <c r="H200" s="142">
        <v>33</v>
      </c>
      <c r="I200" s="123">
        <f t="shared" si="15"/>
        <v>40</v>
      </c>
      <c r="J200" s="124">
        <f t="shared" si="14"/>
        <v>13.348351999999998</v>
      </c>
      <c r="K200" s="125">
        <v>131.1</v>
      </c>
      <c r="L200" s="144">
        <v>150</v>
      </c>
      <c r="M200" s="127">
        <f t="shared" si="12"/>
        <v>1749.9689471999998</v>
      </c>
      <c r="N200" s="128">
        <f t="shared" si="13"/>
        <v>2002.2527999999998</v>
      </c>
    </row>
    <row r="201" spans="1:14" s="75" customFormat="1" ht="18" x14ac:dyDescent="0.2">
      <c r="A201" s="115">
        <v>43151</v>
      </c>
      <c r="B201" s="133" t="s">
        <v>1056</v>
      </c>
      <c r="C201" s="117">
        <v>201</v>
      </c>
      <c r="D201" s="145" t="s">
        <v>1021</v>
      </c>
      <c r="E201" s="140" t="s">
        <v>1066</v>
      </c>
      <c r="F201" s="141">
        <v>232</v>
      </c>
      <c r="G201" s="127">
        <v>0</v>
      </c>
      <c r="H201" s="142">
        <v>83</v>
      </c>
      <c r="I201" s="123">
        <f t="shared" si="15"/>
        <v>90</v>
      </c>
      <c r="J201" s="124">
        <f t="shared" si="14"/>
        <v>30.033791999999998</v>
      </c>
      <c r="K201" s="125">
        <v>131.1</v>
      </c>
      <c r="L201" s="144">
        <v>150</v>
      </c>
      <c r="M201" s="127">
        <f t="shared" si="12"/>
        <v>3937.4301311999998</v>
      </c>
      <c r="N201" s="128">
        <f t="shared" si="13"/>
        <v>4505.0688</v>
      </c>
    </row>
    <row r="202" spans="1:14" s="75" customFormat="1" ht="18" x14ac:dyDescent="0.2">
      <c r="A202" s="115">
        <v>43151</v>
      </c>
      <c r="B202" s="133" t="s">
        <v>1056</v>
      </c>
      <c r="C202" s="117">
        <v>202</v>
      </c>
      <c r="D202" s="145" t="s">
        <v>1021</v>
      </c>
      <c r="E202" s="140" t="s">
        <v>1066</v>
      </c>
      <c r="F202" s="141">
        <v>232</v>
      </c>
      <c r="G202" s="127">
        <v>0</v>
      </c>
      <c r="H202" s="142">
        <v>60</v>
      </c>
      <c r="I202" s="123">
        <f t="shared" si="15"/>
        <v>67</v>
      </c>
      <c r="J202" s="124">
        <f t="shared" si="14"/>
        <v>22.358489600000002</v>
      </c>
      <c r="K202" s="125">
        <v>131.1</v>
      </c>
      <c r="L202" s="144">
        <v>150</v>
      </c>
      <c r="M202" s="127">
        <f t="shared" si="12"/>
        <v>2931.1979865600001</v>
      </c>
      <c r="N202" s="128">
        <f t="shared" si="13"/>
        <v>3353.7734400000004</v>
      </c>
    </row>
    <row r="203" spans="1:14" s="75" customFormat="1" ht="18" x14ac:dyDescent="0.2">
      <c r="A203" s="115">
        <v>43151</v>
      </c>
      <c r="B203" s="133" t="s">
        <v>1056</v>
      </c>
      <c r="C203" s="117">
        <v>203</v>
      </c>
      <c r="D203" s="145" t="s">
        <v>1021</v>
      </c>
      <c r="E203" s="140" t="s">
        <v>1062</v>
      </c>
      <c r="F203" s="141">
        <v>232</v>
      </c>
      <c r="G203" s="121" t="s">
        <v>984</v>
      </c>
      <c r="H203" s="142">
        <v>60</v>
      </c>
      <c r="I203" s="123">
        <f t="shared" si="15"/>
        <v>67</v>
      </c>
      <c r="J203" s="124">
        <f t="shared" si="14"/>
        <v>22.358489600000002</v>
      </c>
      <c r="K203" s="125">
        <v>131.1</v>
      </c>
      <c r="L203" s="144">
        <v>150</v>
      </c>
      <c r="M203" s="127">
        <f t="shared" si="12"/>
        <v>2931.1979865600001</v>
      </c>
      <c r="N203" s="128">
        <f t="shared" si="13"/>
        <v>3353.7734400000004</v>
      </c>
    </row>
    <row r="204" spans="1:14" s="75" customFormat="1" ht="18" x14ac:dyDescent="0.2">
      <c r="A204" s="115">
        <v>43151</v>
      </c>
      <c r="B204" s="133" t="s">
        <v>1056</v>
      </c>
      <c r="C204" s="117">
        <v>204</v>
      </c>
      <c r="D204" s="145" t="s">
        <v>1021</v>
      </c>
      <c r="E204" s="140" t="s">
        <v>1063</v>
      </c>
      <c r="F204" s="141">
        <v>232</v>
      </c>
      <c r="G204" s="121" t="s">
        <v>963</v>
      </c>
      <c r="H204" s="142">
        <v>78</v>
      </c>
      <c r="I204" s="123">
        <f t="shared" si="15"/>
        <v>85</v>
      </c>
      <c r="J204" s="124">
        <f t="shared" si="14"/>
        <v>28.365248000000001</v>
      </c>
      <c r="K204" s="125">
        <v>131.1</v>
      </c>
      <c r="L204" s="144">
        <v>150</v>
      </c>
      <c r="M204" s="127">
        <f t="shared" si="12"/>
        <v>3718.6840127999999</v>
      </c>
      <c r="N204" s="128">
        <f t="shared" si="13"/>
        <v>4254.7871999999998</v>
      </c>
    </row>
    <row r="205" spans="1:14" s="75" customFormat="1" ht="18" x14ac:dyDescent="0.2">
      <c r="A205" s="115">
        <v>43151</v>
      </c>
      <c r="B205" s="133" t="s">
        <v>1056</v>
      </c>
      <c r="C205" s="117">
        <v>205</v>
      </c>
      <c r="D205" s="145" t="s">
        <v>1021</v>
      </c>
      <c r="E205" s="140" t="s">
        <v>1067</v>
      </c>
      <c r="F205" s="141">
        <v>232</v>
      </c>
      <c r="G205" s="121" t="s">
        <v>963</v>
      </c>
      <c r="H205" s="142">
        <v>74</v>
      </c>
      <c r="I205" s="123">
        <f t="shared" si="15"/>
        <v>81</v>
      </c>
      <c r="J205" s="124">
        <f t="shared" si="14"/>
        <v>27.030412799999997</v>
      </c>
      <c r="K205" s="125">
        <v>131.1</v>
      </c>
      <c r="L205" s="144">
        <v>150</v>
      </c>
      <c r="M205" s="127">
        <f t="shared" si="12"/>
        <v>3543.6871180799994</v>
      </c>
      <c r="N205" s="128">
        <f t="shared" si="13"/>
        <v>4054.5619199999996</v>
      </c>
    </row>
    <row r="206" spans="1:14" s="75" customFormat="1" ht="18" x14ac:dyDescent="0.2">
      <c r="A206" s="115">
        <v>43151</v>
      </c>
      <c r="B206" s="133" t="s">
        <v>1056</v>
      </c>
      <c r="C206" s="117">
        <v>206</v>
      </c>
      <c r="D206" s="145" t="s">
        <v>1021</v>
      </c>
      <c r="E206" s="140" t="s">
        <v>1067</v>
      </c>
      <c r="F206" s="141">
        <v>232</v>
      </c>
      <c r="G206" s="121" t="s">
        <v>984</v>
      </c>
      <c r="H206" s="142">
        <v>53</v>
      </c>
      <c r="I206" s="123">
        <f t="shared" si="15"/>
        <v>60</v>
      </c>
      <c r="J206" s="124">
        <f t="shared" si="14"/>
        <v>20.022527999999998</v>
      </c>
      <c r="K206" s="125">
        <v>131.1</v>
      </c>
      <c r="L206" s="144">
        <v>150</v>
      </c>
      <c r="M206" s="127">
        <f t="shared" si="12"/>
        <v>2624.9534207999995</v>
      </c>
      <c r="N206" s="128">
        <f t="shared" si="13"/>
        <v>3003.3791999999999</v>
      </c>
    </row>
    <row r="207" spans="1:14" s="75" customFormat="1" ht="18" x14ac:dyDescent="0.2">
      <c r="A207" s="115">
        <v>43151</v>
      </c>
      <c r="B207" s="133" t="s">
        <v>1056</v>
      </c>
      <c r="C207" s="117">
        <v>207</v>
      </c>
      <c r="D207" s="145" t="s">
        <v>1021</v>
      </c>
      <c r="E207" s="140" t="s">
        <v>1067</v>
      </c>
      <c r="F207" s="141">
        <v>232</v>
      </c>
      <c r="G207" s="121" t="s">
        <v>965</v>
      </c>
      <c r="H207" s="142">
        <v>58</v>
      </c>
      <c r="I207" s="123">
        <f t="shared" si="15"/>
        <v>65</v>
      </c>
      <c r="J207" s="124">
        <f t="shared" si="14"/>
        <v>21.691071999999998</v>
      </c>
      <c r="K207" s="125">
        <v>131.1</v>
      </c>
      <c r="L207" s="144">
        <v>150</v>
      </c>
      <c r="M207" s="127">
        <f t="shared" si="12"/>
        <v>2843.6995391999994</v>
      </c>
      <c r="N207" s="128">
        <f t="shared" si="13"/>
        <v>3253.6607999999997</v>
      </c>
    </row>
    <row r="208" spans="1:14" s="75" customFormat="1" ht="18" x14ac:dyDescent="0.2">
      <c r="A208" s="115">
        <v>43151</v>
      </c>
      <c r="B208" s="133" t="s">
        <v>1056</v>
      </c>
      <c r="C208" s="117">
        <v>208</v>
      </c>
      <c r="D208" s="145" t="s">
        <v>1021</v>
      </c>
      <c r="E208" s="140" t="s">
        <v>1064</v>
      </c>
      <c r="F208" s="141">
        <v>232</v>
      </c>
      <c r="G208" s="121" t="s">
        <v>965</v>
      </c>
      <c r="H208" s="142">
        <v>108</v>
      </c>
      <c r="I208" s="123">
        <f t="shared" si="15"/>
        <v>115</v>
      </c>
      <c r="J208" s="124">
        <f t="shared" si="14"/>
        <v>38.376511999999998</v>
      </c>
      <c r="K208" s="125">
        <v>131.1</v>
      </c>
      <c r="L208" s="144">
        <v>150</v>
      </c>
      <c r="M208" s="127">
        <f t="shared" si="12"/>
        <v>5031.1607231999997</v>
      </c>
      <c r="N208" s="128">
        <f t="shared" si="13"/>
        <v>5756.4767999999995</v>
      </c>
    </row>
    <row r="209" spans="1:14" s="75" customFormat="1" ht="18" x14ac:dyDescent="0.2">
      <c r="A209" s="115">
        <v>43151</v>
      </c>
      <c r="B209" s="133" t="s">
        <v>1056</v>
      </c>
      <c r="C209" s="117">
        <v>209</v>
      </c>
      <c r="D209" s="145" t="s">
        <v>1021</v>
      </c>
      <c r="E209" s="140" t="s">
        <v>1068</v>
      </c>
      <c r="F209" s="141">
        <v>232</v>
      </c>
      <c r="G209" s="121" t="s">
        <v>963</v>
      </c>
      <c r="H209" s="142">
        <v>78</v>
      </c>
      <c r="I209" s="123">
        <f t="shared" si="15"/>
        <v>85</v>
      </c>
      <c r="J209" s="124">
        <f t="shared" si="14"/>
        <v>28.365248000000001</v>
      </c>
      <c r="K209" s="125">
        <v>131.1</v>
      </c>
      <c r="L209" s="144">
        <v>150</v>
      </c>
      <c r="M209" s="127">
        <f t="shared" si="12"/>
        <v>3718.6840127999999</v>
      </c>
      <c r="N209" s="128">
        <f t="shared" si="13"/>
        <v>4254.7871999999998</v>
      </c>
    </row>
    <row r="210" spans="1:14" s="75" customFormat="1" ht="18" x14ac:dyDescent="0.2">
      <c r="A210" s="115">
        <v>43180</v>
      </c>
      <c r="B210" s="133" t="s">
        <v>1030</v>
      </c>
      <c r="C210" s="117">
        <v>210</v>
      </c>
      <c r="D210" s="145" t="s">
        <v>1027</v>
      </c>
      <c r="E210" s="140" t="s">
        <v>1069</v>
      </c>
      <c r="F210" s="141">
        <v>232</v>
      </c>
      <c r="G210" s="121" t="s">
        <v>963</v>
      </c>
      <c r="H210" s="142">
        <v>81</v>
      </c>
      <c r="I210" s="123">
        <f t="shared" si="15"/>
        <v>88</v>
      </c>
      <c r="J210" s="124">
        <f t="shared" si="14"/>
        <v>29.366374400000002</v>
      </c>
      <c r="K210" s="125">
        <v>96</v>
      </c>
      <c r="L210" s="144">
        <v>150</v>
      </c>
      <c r="M210" s="127">
        <f t="shared" si="12"/>
        <v>2819.1719424000003</v>
      </c>
      <c r="N210" s="128">
        <f t="shared" si="13"/>
        <v>4404.9561600000006</v>
      </c>
    </row>
    <row r="211" spans="1:14" s="75" customFormat="1" ht="18" x14ac:dyDescent="0.2">
      <c r="A211" s="115">
        <v>43180</v>
      </c>
      <c r="B211" s="133" t="s">
        <v>1030</v>
      </c>
      <c r="C211" s="117">
        <v>211</v>
      </c>
      <c r="D211" s="145" t="s">
        <v>1027</v>
      </c>
      <c r="E211" s="140" t="s">
        <v>1069</v>
      </c>
      <c r="F211" s="141">
        <v>232</v>
      </c>
      <c r="G211" s="121" t="s">
        <v>984</v>
      </c>
      <c r="H211" s="142">
        <v>58</v>
      </c>
      <c r="I211" s="123">
        <f t="shared" si="15"/>
        <v>65</v>
      </c>
      <c r="J211" s="124">
        <f t="shared" si="14"/>
        <v>21.691071999999998</v>
      </c>
      <c r="K211" s="125">
        <v>96</v>
      </c>
      <c r="L211" s="144">
        <v>150</v>
      </c>
      <c r="M211" s="127">
        <f t="shared" si="12"/>
        <v>2082.3429120000001</v>
      </c>
      <c r="N211" s="128">
        <f t="shared" si="13"/>
        <v>3253.6607999999997</v>
      </c>
    </row>
    <row r="212" spans="1:14" s="75" customFormat="1" ht="18" x14ac:dyDescent="0.2">
      <c r="A212" s="115">
        <v>43180</v>
      </c>
      <c r="B212" s="133" t="s">
        <v>1030</v>
      </c>
      <c r="C212" s="117">
        <v>212</v>
      </c>
      <c r="D212" s="145" t="s">
        <v>1027</v>
      </c>
      <c r="E212" s="140" t="s">
        <v>1070</v>
      </c>
      <c r="F212" s="141">
        <v>232</v>
      </c>
      <c r="G212" s="121" t="s">
        <v>963</v>
      </c>
      <c r="H212" s="142">
        <v>81</v>
      </c>
      <c r="I212" s="123">
        <f t="shared" si="15"/>
        <v>88</v>
      </c>
      <c r="J212" s="124">
        <f t="shared" si="14"/>
        <v>29.366374400000002</v>
      </c>
      <c r="K212" s="125">
        <v>96</v>
      </c>
      <c r="L212" s="144">
        <v>150</v>
      </c>
      <c r="M212" s="127">
        <f t="shared" si="12"/>
        <v>2819.1719424000003</v>
      </c>
      <c r="N212" s="128">
        <f t="shared" si="13"/>
        <v>4404.9561600000006</v>
      </c>
    </row>
    <row r="213" spans="1:14" s="75" customFormat="1" ht="18" x14ac:dyDescent="0.2">
      <c r="A213" s="115">
        <v>43180</v>
      </c>
      <c r="B213" s="133" t="s">
        <v>1030</v>
      </c>
      <c r="C213" s="117">
        <v>213</v>
      </c>
      <c r="D213" s="145" t="s">
        <v>1027</v>
      </c>
      <c r="E213" s="140" t="s">
        <v>1070</v>
      </c>
      <c r="F213" s="141">
        <v>232</v>
      </c>
      <c r="G213" s="121" t="s">
        <v>984</v>
      </c>
      <c r="H213" s="142">
        <v>58</v>
      </c>
      <c r="I213" s="123">
        <f t="shared" si="15"/>
        <v>65</v>
      </c>
      <c r="J213" s="124">
        <f t="shared" si="14"/>
        <v>21.691071999999998</v>
      </c>
      <c r="K213" s="125">
        <v>96</v>
      </c>
      <c r="L213" s="144">
        <v>150</v>
      </c>
      <c r="M213" s="127">
        <f t="shared" si="12"/>
        <v>2082.3429120000001</v>
      </c>
      <c r="N213" s="128">
        <f t="shared" si="13"/>
        <v>3253.6607999999997</v>
      </c>
    </row>
    <row r="214" spans="1:14" s="75" customFormat="1" ht="18" x14ac:dyDescent="0.2">
      <c r="A214" s="115">
        <v>43180</v>
      </c>
      <c r="B214" s="133" t="s">
        <v>1030</v>
      </c>
      <c r="C214" s="117">
        <v>214</v>
      </c>
      <c r="D214" s="145" t="s">
        <v>1027</v>
      </c>
      <c r="E214" s="140" t="s">
        <v>1071</v>
      </c>
      <c r="F214" s="141">
        <v>232</v>
      </c>
      <c r="G214" s="121" t="s">
        <v>964</v>
      </c>
      <c r="H214" s="142">
        <v>43</v>
      </c>
      <c r="I214" s="123">
        <f t="shared" si="15"/>
        <v>50</v>
      </c>
      <c r="J214" s="124">
        <f t="shared" si="14"/>
        <v>16.68544</v>
      </c>
      <c r="K214" s="125">
        <v>96</v>
      </c>
      <c r="L214" s="144">
        <v>150</v>
      </c>
      <c r="M214" s="127">
        <f t="shared" si="12"/>
        <v>1601.80224</v>
      </c>
      <c r="N214" s="128">
        <f t="shared" si="13"/>
        <v>2502.8159999999998</v>
      </c>
    </row>
    <row r="215" spans="1:14" s="75" customFormat="1" ht="18" x14ac:dyDescent="0.2">
      <c r="A215" s="115">
        <v>43180</v>
      </c>
      <c r="B215" s="133" t="s">
        <v>1030</v>
      </c>
      <c r="C215" s="117">
        <v>215</v>
      </c>
      <c r="D215" s="145" t="s">
        <v>1027</v>
      </c>
      <c r="E215" s="140" t="s">
        <v>1071</v>
      </c>
      <c r="F215" s="141">
        <v>232</v>
      </c>
      <c r="G215" s="121" t="s">
        <v>965</v>
      </c>
      <c r="H215" s="142">
        <v>115</v>
      </c>
      <c r="I215" s="123">
        <f t="shared" si="15"/>
        <v>122</v>
      </c>
      <c r="J215" s="124">
        <f t="shared" si="14"/>
        <v>40.712473599999996</v>
      </c>
      <c r="K215" s="125">
        <v>96</v>
      </c>
      <c r="L215" s="144">
        <v>150</v>
      </c>
      <c r="M215" s="127">
        <f t="shared" si="12"/>
        <v>3908.3974655999996</v>
      </c>
      <c r="N215" s="128">
        <f t="shared" si="13"/>
        <v>6106.8710399999991</v>
      </c>
    </row>
    <row r="216" spans="1:14" s="75" customFormat="1" ht="18" x14ac:dyDescent="0.2">
      <c r="A216" s="115">
        <v>43180</v>
      </c>
      <c r="B216" s="133" t="s">
        <v>1030</v>
      </c>
      <c r="C216" s="117">
        <v>216</v>
      </c>
      <c r="D216" s="145" t="s">
        <v>1027</v>
      </c>
      <c r="E216" s="140" t="s">
        <v>1072</v>
      </c>
      <c r="F216" s="141">
        <v>232</v>
      </c>
      <c r="G216" s="121" t="s">
        <v>963</v>
      </c>
      <c r="H216" s="142">
        <v>98</v>
      </c>
      <c r="I216" s="123">
        <f t="shared" si="15"/>
        <v>105</v>
      </c>
      <c r="J216" s="124">
        <f t="shared" si="14"/>
        <v>35.039423999999997</v>
      </c>
      <c r="K216" s="125">
        <v>96</v>
      </c>
      <c r="L216" s="144">
        <v>150</v>
      </c>
      <c r="M216" s="127">
        <f t="shared" si="12"/>
        <v>3363.7847039999997</v>
      </c>
      <c r="N216" s="128">
        <f t="shared" si="13"/>
        <v>5255.9135999999999</v>
      </c>
    </row>
    <row r="217" spans="1:14" s="75" customFormat="1" ht="18" x14ac:dyDescent="0.2">
      <c r="A217" s="115">
        <v>43180</v>
      </c>
      <c r="B217" s="133" t="s">
        <v>1030</v>
      </c>
      <c r="C217" s="117">
        <v>217</v>
      </c>
      <c r="D217" s="145" t="s">
        <v>1027</v>
      </c>
      <c r="E217" s="140" t="s">
        <v>1072</v>
      </c>
      <c r="F217" s="141">
        <v>232</v>
      </c>
      <c r="G217" s="121" t="s">
        <v>965</v>
      </c>
      <c r="H217" s="142">
        <v>34</v>
      </c>
      <c r="I217" s="123">
        <f t="shared" si="15"/>
        <v>41</v>
      </c>
      <c r="J217" s="124">
        <f t="shared" si="14"/>
        <v>13.682060799999999</v>
      </c>
      <c r="K217" s="125">
        <v>96</v>
      </c>
      <c r="L217" s="144">
        <v>150</v>
      </c>
      <c r="M217" s="127">
        <f t="shared" si="12"/>
        <v>1313.4778367999997</v>
      </c>
      <c r="N217" s="128">
        <f t="shared" si="13"/>
        <v>2052.3091199999999</v>
      </c>
    </row>
    <row r="218" spans="1:14" s="75" customFormat="1" ht="18" x14ac:dyDescent="0.2">
      <c r="A218" s="115">
        <v>43188</v>
      </c>
      <c r="B218" s="133" t="s">
        <v>960</v>
      </c>
      <c r="C218" s="117">
        <v>218</v>
      </c>
      <c r="D218" s="145" t="s">
        <v>1027</v>
      </c>
      <c r="E218" s="140" t="s">
        <v>1073</v>
      </c>
      <c r="F218" s="141">
        <v>232</v>
      </c>
      <c r="G218" s="127" t="s">
        <v>1074</v>
      </c>
      <c r="H218" s="142">
        <v>85</v>
      </c>
      <c r="I218" s="123">
        <f t="shared" si="15"/>
        <v>92</v>
      </c>
      <c r="J218" s="124">
        <f t="shared" si="14"/>
        <v>30.701209599999999</v>
      </c>
      <c r="K218" s="125">
        <v>96</v>
      </c>
      <c r="L218" s="144">
        <v>150</v>
      </c>
      <c r="M218" s="127">
        <f t="shared" si="12"/>
        <v>2947.3161215999999</v>
      </c>
      <c r="N218" s="128">
        <f t="shared" si="13"/>
        <v>4605.1814399999994</v>
      </c>
    </row>
    <row r="219" spans="1:14" s="75" customFormat="1" ht="18" x14ac:dyDescent="0.2">
      <c r="A219" s="115">
        <v>43188</v>
      </c>
      <c r="B219" s="133" t="s">
        <v>983</v>
      </c>
      <c r="C219" s="117">
        <v>219</v>
      </c>
      <c r="D219" s="145" t="s">
        <v>1027</v>
      </c>
      <c r="E219" s="140" t="s">
        <v>1075</v>
      </c>
      <c r="F219" s="141">
        <v>232</v>
      </c>
      <c r="G219" s="121" t="s">
        <v>963</v>
      </c>
      <c r="H219" s="142">
        <v>80</v>
      </c>
      <c r="I219" s="123">
        <f t="shared" si="15"/>
        <v>87</v>
      </c>
      <c r="J219" s="124">
        <f t="shared" si="14"/>
        <v>29.032665600000001</v>
      </c>
      <c r="K219" s="125">
        <v>96</v>
      </c>
      <c r="L219" s="144">
        <v>150</v>
      </c>
      <c r="M219" s="127">
        <f t="shared" si="12"/>
        <v>2787.1358976000001</v>
      </c>
      <c r="N219" s="128">
        <f t="shared" si="13"/>
        <v>4354.89984</v>
      </c>
    </row>
    <row r="220" spans="1:14" s="75" customFormat="1" ht="18" x14ac:dyDescent="0.2">
      <c r="A220" s="115">
        <v>43188</v>
      </c>
      <c r="B220" s="133" t="s">
        <v>983</v>
      </c>
      <c r="C220" s="117">
        <v>220</v>
      </c>
      <c r="D220" s="145" t="s">
        <v>1027</v>
      </c>
      <c r="E220" s="140" t="s">
        <v>1075</v>
      </c>
      <c r="F220" s="141">
        <v>232</v>
      </c>
      <c r="G220" s="121" t="s">
        <v>984</v>
      </c>
      <c r="H220" s="142">
        <v>54</v>
      </c>
      <c r="I220" s="123">
        <f t="shared" si="15"/>
        <v>61</v>
      </c>
      <c r="J220" s="124">
        <f t="shared" si="14"/>
        <v>20.356236799999998</v>
      </c>
      <c r="K220" s="125">
        <v>96</v>
      </c>
      <c r="L220" s="144">
        <v>150</v>
      </c>
      <c r="M220" s="127">
        <f t="shared" si="12"/>
        <v>1954.1987327999998</v>
      </c>
      <c r="N220" s="128">
        <f t="shared" si="13"/>
        <v>3053.4355199999995</v>
      </c>
    </row>
    <row r="221" spans="1:14" s="75" customFormat="1" ht="54" x14ac:dyDescent="0.2">
      <c r="A221" s="115">
        <v>43194</v>
      </c>
      <c r="B221" s="133" t="s">
        <v>983</v>
      </c>
      <c r="C221" s="117">
        <v>221</v>
      </c>
      <c r="D221" s="139" t="s">
        <v>990</v>
      </c>
      <c r="E221" s="140">
        <v>4807</v>
      </c>
      <c r="F221" s="141">
        <v>182</v>
      </c>
      <c r="G221" s="121" t="s">
        <v>963</v>
      </c>
      <c r="H221" s="142">
        <v>50</v>
      </c>
      <c r="I221" s="123">
        <f t="shared" si="15"/>
        <v>57</v>
      </c>
      <c r="J221" s="124">
        <f t="shared" si="14"/>
        <v>11.7060216</v>
      </c>
      <c r="K221" s="125">
        <v>125.4</v>
      </c>
      <c r="L221" s="144">
        <v>150</v>
      </c>
      <c r="M221" s="127">
        <f t="shared" si="12"/>
        <v>1467.93510864</v>
      </c>
      <c r="N221" s="128">
        <f t="shared" si="13"/>
        <v>1755.9032399999999</v>
      </c>
    </row>
    <row r="222" spans="1:14" s="75" customFormat="1" ht="54" x14ac:dyDescent="0.2">
      <c r="A222" s="115">
        <v>43194</v>
      </c>
      <c r="B222" s="133" t="s">
        <v>983</v>
      </c>
      <c r="C222" s="117">
        <v>222</v>
      </c>
      <c r="D222" s="139" t="s">
        <v>990</v>
      </c>
      <c r="E222" s="140">
        <v>4807</v>
      </c>
      <c r="F222" s="141">
        <v>182</v>
      </c>
      <c r="G222" s="121" t="s">
        <v>965</v>
      </c>
      <c r="H222" s="142">
        <v>70</v>
      </c>
      <c r="I222" s="123">
        <f t="shared" si="15"/>
        <v>77</v>
      </c>
      <c r="J222" s="124">
        <f t="shared" si="14"/>
        <v>15.8133976</v>
      </c>
      <c r="K222" s="125">
        <v>125.4</v>
      </c>
      <c r="L222" s="144">
        <v>150</v>
      </c>
      <c r="M222" s="127">
        <f t="shared" si="12"/>
        <v>1983.00005904</v>
      </c>
      <c r="N222" s="128">
        <f t="shared" si="13"/>
        <v>2372.0096400000002</v>
      </c>
    </row>
    <row r="223" spans="1:14" s="75" customFormat="1" ht="18" x14ac:dyDescent="0.2">
      <c r="A223" s="115">
        <v>43198</v>
      </c>
      <c r="B223" s="133" t="s">
        <v>1026</v>
      </c>
      <c r="C223" s="117">
        <v>223</v>
      </c>
      <c r="D223" s="145" t="s">
        <v>1001</v>
      </c>
      <c r="E223" s="140">
        <v>571</v>
      </c>
      <c r="F223" s="141">
        <v>262</v>
      </c>
      <c r="G223" s="121" t="s">
        <v>984</v>
      </c>
      <c r="H223" s="142">
        <v>53</v>
      </c>
      <c r="I223" s="123">
        <f t="shared" si="15"/>
        <v>60</v>
      </c>
      <c r="J223" s="124">
        <f t="shared" si="14"/>
        <v>25.535567999999998</v>
      </c>
      <c r="K223" s="125">
        <v>96</v>
      </c>
      <c r="L223" s="144">
        <v>150</v>
      </c>
      <c r="M223" s="127">
        <f t="shared" si="12"/>
        <v>2451.4145279999998</v>
      </c>
      <c r="N223" s="128">
        <f t="shared" si="13"/>
        <v>3830.3351999999995</v>
      </c>
    </row>
    <row r="224" spans="1:14" s="75" customFormat="1" ht="18" x14ac:dyDescent="0.2">
      <c r="A224" s="115">
        <v>43198</v>
      </c>
      <c r="B224" s="133" t="s">
        <v>1030</v>
      </c>
      <c r="C224" s="117">
        <v>224</v>
      </c>
      <c r="D224" s="145" t="s">
        <v>1027</v>
      </c>
      <c r="E224" s="140" t="s">
        <v>1076</v>
      </c>
      <c r="F224" s="141">
        <v>262</v>
      </c>
      <c r="G224" s="121" t="s">
        <v>963</v>
      </c>
      <c r="H224" s="142">
        <v>88</v>
      </c>
      <c r="I224" s="123">
        <f t="shared" si="15"/>
        <v>95</v>
      </c>
      <c r="J224" s="124">
        <f t="shared" si="14"/>
        <v>40.431315999999995</v>
      </c>
      <c r="K224" s="125">
        <v>96</v>
      </c>
      <c r="L224" s="144">
        <v>150</v>
      </c>
      <c r="M224" s="127">
        <f t="shared" si="12"/>
        <v>3881.4063359999996</v>
      </c>
      <c r="N224" s="128">
        <f t="shared" si="13"/>
        <v>6064.6973999999991</v>
      </c>
    </row>
    <row r="225" spans="1:14" s="75" customFormat="1" ht="18" x14ac:dyDescent="0.2">
      <c r="A225" s="115">
        <v>43198</v>
      </c>
      <c r="B225" s="133" t="s">
        <v>1030</v>
      </c>
      <c r="C225" s="117">
        <v>225</v>
      </c>
      <c r="D225" s="145" t="s">
        <v>1027</v>
      </c>
      <c r="E225" s="140" t="s">
        <v>1076</v>
      </c>
      <c r="F225" s="141">
        <v>262</v>
      </c>
      <c r="G225" s="121" t="s">
        <v>984</v>
      </c>
      <c r="H225" s="142">
        <v>54</v>
      </c>
      <c r="I225" s="123">
        <f t="shared" si="15"/>
        <v>61</v>
      </c>
      <c r="J225" s="124">
        <f t="shared" si="14"/>
        <v>25.961160799999998</v>
      </c>
      <c r="K225" s="125">
        <v>96</v>
      </c>
      <c r="L225" s="144">
        <v>150</v>
      </c>
      <c r="M225" s="127">
        <f t="shared" si="12"/>
        <v>2492.2714367999997</v>
      </c>
      <c r="N225" s="128">
        <f t="shared" si="13"/>
        <v>3894.1741199999997</v>
      </c>
    </row>
    <row r="226" spans="1:14" s="75" customFormat="1" ht="18" x14ac:dyDescent="0.2">
      <c r="A226" s="115">
        <v>43198</v>
      </c>
      <c r="B226" s="133" t="s">
        <v>1030</v>
      </c>
      <c r="C226" s="117">
        <v>226</v>
      </c>
      <c r="D226" s="145" t="s">
        <v>1027</v>
      </c>
      <c r="E226" s="140" t="s">
        <v>1076</v>
      </c>
      <c r="F226" s="141">
        <v>262</v>
      </c>
      <c r="G226" s="121" t="s">
        <v>963</v>
      </c>
      <c r="H226" s="142">
        <v>88</v>
      </c>
      <c r="I226" s="123">
        <f t="shared" si="15"/>
        <v>95</v>
      </c>
      <c r="J226" s="124">
        <f t="shared" si="14"/>
        <v>40.431315999999995</v>
      </c>
      <c r="K226" s="125">
        <v>96</v>
      </c>
      <c r="L226" s="144">
        <v>150</v>
      </c>
      <c r="M226" s="127">
        <f t="shared" si="12"/>
        <v>3881.4063359999996</v>
      </c>
      <c r="N226" s="128">
        <f t="shared" si="13"/>
        <v>6064.6973999999991</v>
      </c>
    </row>
    <row r="227" spans="1:14" s="75" customFormat="1" ht="18" x14ac:dyDescent="0.2">
      <c r="A227" s="115">
        <v>43198</v>
      </c>
      <c r="B227" s="133" t="s">
        <v>1030</v>
      </c>
      <c r="C227" s="117">
        <v>227</v>
      </c>
      <c r="D227" s="145" t="s">
        <v>1027</v>
      </c>
      <c r="E227" s="140" t="s">
        <v>1076</v>
      </c>
      <c r="F227" s="141">
        <v>262</v>
      </c>
      <c r="G227" s="121" t="s">
        <v>984</v>
      </c>
      <c r="H227" s="142">
        <v>54</v>
      </c>
      <c r="I227" s="123">
        <f t="shared" si="15"/>
        <v>61</v>
      </c>
      <c r="J227" s="124">
        <f t="shared" si="14"/>
        <v>25.961160799999998</v>
      </c>
      <c r="K227" s="125">
        <v>96</v>
      </c>
      <c r="L227" s="144">
        <v>150</v>
      </c>
      <c r="M227" s="127">
        <f t="shared" si="12"/>
        <v>2492.2714367999997</v>
      </c>
      <c r="N227" s="128">
        <f t="shared" si="13"/>
        <v>3894.1741199999997</v>
      </c>
    </row>
    <row r="228" spans="1:14" s="75" customFormat="1" ht="18" x14ac:dyDescent="0.2">
      <c r="A228" s="115">
        <v>43199</v>
      </c>
      <c r="B228" s="133" t="s">
        <v>1030</v>
      </c>
      <c r="C228" s="117">
        <v>228</v>
      </c>
      <c r="D228" s="145" t="s">
        <v>1027</v>
      </c>
      <c r="E228" s="140" t="s">
        <v>1072</v>
      </c>
      <c r="F228" s="141">
        <v>232</v>
      </c>
      <c r="G228" s="121" t="s">
        <v>984</v>
      </c>
      <c r="H228" s="142">
        <v>65</v>
      </c>
      <c r="I228" s="123">
        <f t="shared" si="15"/>
        <v>72</v>
      </c>
      <c r="J228" s="124">
        <f t="shared" si="14"/>
        <v>24.027033599999999</v>
      </c>
      <c r="K228" s="125">
        <v>96</v>
      </c>
      <c r="L228" s="144">
        <v>150</v>
      </c>
      <c r="M228" s="127">
        <f t="shared" si="12"/>
        <v>2306.5952256</v>
      </c>
      <c r="N228" s="128">
        <f t="shared" si="13"/>
        <v>3604.0550399999997</v>
      </c>
    </row>
    <row r="229" spans="1:14" s="75" customFormat="1" ht="18" x14ac:dyDescent="0.2">
      <c r="A229" s="115">
        <v>43200</v>
      </c>
      <c r="B229" s="133" t="s">
        <v>960</v>
      </c>
      <c r="C229" s="117">
        <v>229</v>
      </c>
      <c r="D229" s="145" t="s">
        <v>1027</v>
      </c>
      <c r="E229" s="140" t="s">
        <v>1077</v>
      </c>
      <c r="F229" s="141">
        <v>232</v>
      </c>
      <c r="G229" s="127">
        <v>0</v>
      </c>
      <c r="H229" s="142">
        <v>105</v>
      </c>
      <c r="I229" s="123">
        <f t="shared" si="15"/>
        <v>112</v>
      </c>
      <c r="J229" s="124">
        <f t="shared" si="14"/>
        <v>37.375385600000001</v>
      </c>
      <c r="K229" s="125">
        <v>96</v>
      </c>
      <c r="L229" s="144">
        <v>150</v>
      </c>
      <c r="M229" s="127">
        <f t="shared" si="12"/>
        <v>3588.0370176000001</v>
      </c>
      <c r="N229" s="128">
        <f t="shared" si="13"/>
        <v>5606.3078400000004</v>
      </c>
    </row>
    <row r="230" spans="1:14" s="75" customFormat="1" ht="18" x14ac:dyDescent="0.2">
      <c r="A230" s="115">
        <v>43200</v>
      </c>
      <c r="B230" s="133" t="s">
        <v>960</v>
      </c>
      <c r="C230" s="117">
        <v>230</v>
      </c>
      <c r="D230" s="145" t="s">
        <v>1027</v>
      </c>
      <c r="E230" s="140" t="s">
        <v>1078</v>
      </c>
      <c r="F230" s="141">
        <v>232</v>
      </c>
      <c r="G230" s="127">
        <v>0</v>
      </c>
      <c r="H230" s="142">
        <v>105</v>
      </c>
      <c r="I230" s="123">
        <f t="shared" si="15"/>
        <v>112</v>
      </c>
      <c r="J230" s="124">
        <f t="shared" si="14"/>
        <v>37.375385600000001</v>
      </c>
      <c r="K230" s="125">
        <v>96</v>
      </c>
      <c r="L230" s="144">
        <v>150</v>
      </c>
      <c r="M230" s="127">
        <f t="shared" si="12"/>
        <v>3588.0370176000001</v>
      </c>
      <c r="N230" s="128">
        <f t="shared" si="13"/>
        <v>5606.3078400000004</v>
      </c>
    </row>
    <row r="231" spans="1:14" s="75" customFormat="1" ht="18" x14ac:dyDescent="0.2">
      <c r="A231" s="115">
        <v>43202</v>
      </c>
      <c r="B231" s="133" t="s">
        <v>1030</v>
      </c>
      <c r="C231" s="117">
        <v>231</v>
      </c>
      <c r="D231" s="145" t="s">
        <v>1027</v>
      </c>
      <c r="E231" s="140" t="s">
        <v>1079</v>
      </c>
      <c r="F231" s="141">
        <v>232</v>
      </c>
      <c r="G231" s="121" t="s">
        <v>963</v>
      </c>
      <c r="H231" s="142">
        <v>78</v>
      </c>
      <c r="I231" s="123">
        <f t="shared" si="15"/>
        <v>85</v>
      </c>
      <c r="J231" s="124">
        <f t="shared" si="14"/>
        <v>28.365248000000001</v>
      </c>
      <c r="K231" s="125">
        <v>96</v>
      </c>
      <c r="L231" s="144">
        <v>150</v>
      </c>
      <c r="M231" s="127">
        <f t="shared" si="12"/>
        <v>2723.0638079999999</v>
      </c>
      <c r="N231" s="128">
        <f t="shared" si="13"/>
        <v>4254.7871999999998</v>
      </c>
    </row>
    <row r="232" spans="1:14" s="75" customFormat="1" ht="18" x14ac:dyDescent="0.2">
      <c r="A232" s="115">
        <v>43202</v>
      </c>
      <c r="B232" s="133" t="s">
        <v>1030</v>
      </c>
      <c r="C232" s="117">
        <v>232</v>
      </c>
      <c r="D232" s="145" t="s">
        <v>1027</v>
      </c>
      <c r="E232" s="140" t="s">
        <v>1079</v>
      </c>
      <c r="F232" s="141">
        <v>232</v>
      </c>
      <c r="G232" s="127" t="s">
        <v>1080</v>
      </c>
      <c r="H232" s="142">
        <v>60</v>
      </c>
      <c r="I232" s="123">
        <f t="shared" si="15"/>
        <v>67</v>
      </c>
      <c r="J232" s="124">
        <f t="shared" si="14"/>
        <v>22.358489600000002</v>
      </c>
      <c r="K232" s="125">
        <v>96</v>
      </c>
      <c r="L232" s="144">
        <v>150</v>
      </c>
      <c r="M232" s="127">
        <f t="shared" si="12"/>
        <v>2146.4150016000003</v>
      </c>
      <c r="N232" s="128">
        <f t="shared" si="13"/>
        <v>3353.7734400000004</v>
      </c>
    </row>
    <row r="233" spans="1:14" s="75" customFormat="1" ht="18" x14ac:dyDescent="0.2">
      <c r="A233" s="115">
        <v>43202</v>
      </c>
      <c r="B233" s="133" t="s">
        <v>1030</v>
      </c>
      <c r="C233" s="117">
        <v>233</v>
      </c>
      <c r="D233" s="145" t="s">
        <v>1027</v>
      </c>
      <c r="E233" s="140" t="s">
        <v>1081</v>
      </c>
      <c r="F233" s="141">
        <v>232</v>
      </c>
      <c r="G233" s="121" t="s">
        <v>963</v>
      </c>
      <c r="H233" s="142">
        <v>78</v>
      </c>
      <c r="I233" s="123">
        <f t="shared" si="15"/>
        <v>85</v>
      </c>
      <c r="J233" s="124">
        <f t="shared" si="14"/>
        <v>28.365248000000001</v>
      </c>
      <c r="K233" s="125">
        <v>96</v>
      </c>
      <c r="L233" s="144">
        <v>150</v>
      </c>
      <c r="M233" s="127">
        <f t="shared" si="12"/>
        <v>2723.0638079999999</v>
      </c>
      <c r="N233" s="128">
        <f t="shared" si="13"/>
        <v>4254.7871999999998</v>
      </c>
    </row>
    <row r="234" spans="1:14" s="75" customFormat="1" ht="18" x14ac:dyDescent="0.2">
      <c r="A234" s="115">
        <v>43202</v>
      </c>
      <c r="B234" s="133" t="s">
        <v>1030</v>
      </c>
      <c r="C234" s="117">
        <v>234</v>
      </c>
      <c r="D234" s="145" t="s">
        <v>1027</v>
      </c>
      <c r="E234" s="140" t="s">
        <v>1081</v>
      </c>
      <c r="F234" s="141">
        <v>232</v>
      </c>
      <c r="G234" s="127" t="s">
        <v>1080</v>
      </c>
      <c r="H234" s="142">
        <v>60</v>
      </c>
      <c r="I234" s="123">
        <f t="shared" si="15"/>
        <v>67</v>
      </c>
      <c r="J234" s="124">
        <f>I234*F234*F234*0.0062/1000</f>
        <v>22.358489600000002</v>
      </c>
      <c r="K234" s="125">
        <v>96</v>
      </c>
      <c r="L234" s="144">
        <v>150</v>
      </c>
      <c r="M234" s="127">
        <f t="shared" si="12"/>
        <v>2146.4150016000003</v>
      </c>
      <c r="N234" s="128">
        <f t="shared" si="13"/>
        <v>3353.7734400000004</v>
      </c>
    </row>
    <row r="235" spans="1:14" s="75" customFormat="1" ht="18" x14ac:dyDescent="0.2">
      <c r="A235" s="115">
        <v>43207</v>
      </c>
      <c r="B235" s="133" t="s">
        <v>1030</v>
      </c>
      <c r="C235" s="117">
        <v>235</v>
      </c>
      <c r="D235" s="145" t="s">
        <v>1027</v>
      </c>
      <c r="E235" s="140" t="s">
        <v>1082</v>
      </c>
      <c r="F235" s="141">
        <v>232</v>
      </c>
      <c r="G235" s="127">
        <v>0</v>
      </c>
      <c r="H235" s="142">
        <v>48</v>
      </c>
      <c r="I235" s="147">
        <f t="shared" si="15"/>
        <v>55</v>
      </c>
      <c r="J235" s="124">
        <f t="shared" ref="J235:J298" si="16">I235*F235*F235*0.0062/1000</f>
        <v>18.353984000000001</v>
      </c>
      <c r="K235" s="125">
        <v>96</v>
      </c>
      <c r="L235" s="144">
        <v>150</v>
      </c>
      <c r="M235" s="127">
        <f t="shared" si="12"/>
        <v>1761.9824640000002</v>
      </c>
      <c r="N235" s="128">
        <f t="shared" si="13"/>
        <v>2753.0976000000001</v>
      </c>
    </row>
    <row r="236" spans="1:14" s="75" customFormat="1" ht="18" x14ac:dyDescent="0.2">
      <c r="A236" s="115">
        <v>43207</v>
      </c>
      <c r="B236" s="133" t="s">
        <v>1030</v>
      </c>
      <c r="C236" s="117">
        <v>236</v>
      </c>
      <c r="D236" s="145" t="s">
        <v>1027</v>
      </c>
      <c r="E236" s="140" t="s">
        <v>1082</v>
      </c>
      <c r="F236" s="141">
        <v>232</v>
      </c>
      <c r="G236" s="127">
        <v>0</v>
      </c>
      <c r="H236" s="142">
        <v>108</v>
      </c>
      <c r="I236" s="147">
        <f t="shared" si="15"/>
        <v>115</v>
      </c>
      <c r="J236" s="124">
        <f t="shared" si="16"/>
        <v>38.376511999999998</v>
      </c>
      <c r="K236" s="125">
        <v>96</v>
      </c>
      <c r="L236" s="144">
        <v>150</v>
      </c>
      <c r="M236" s="127">
        <f t="shared" si="12"/>
        <v>3684.1451520000001</v>
      </c>
      <c r="N236" s="128">
        <f t="shared" si="13"/>
        <v>5756.4767999999995</v>
      </c>
    </row>
    <row r="237" spans="1:14" s="75" customFormat="1" ht="18" x14ac:dyDescent="0.2">
      <c r="A237" s="115">
        <v>43207</v>
      </c>
      <c r="B237" s="133" t="s">
        <v>1030</v>
      </c>
      <c r="C237" s="117">
        <v>237</v>
      </c>
      <c r="D237" s="145" t="s">
        <v>1027</v>
      </c>
      <c r="E237" s="140" t="s">
        <v>1083</v>
      </c>
      <c r="F237" s="141">
        <v>232</v>
      </c>
      <c r="G237" s="127">
        <v>0</v>
      </c>
      <c r="H237" s="142">
        <v>48</v>
      </c>
      <c r="I237" s="147">
        <f t="shared" si="15"/>
        <v>55</v>
      </c>
      <c r="J237" s="124">
        <f t="shared" si="16"/>
        <v>18.353984000000001</v>
      </c>
      <c r="K237" s="125">
        <v>96</v>
      </c>
      <c r="L237" s="144">
        <v>150</v>
      </c>
      <c r="M237" s="127">
        <f t="shared" si="12"/>
        <v>1761.9824640000002</v>
      </c>
      <c r="N237" s="128">
        <f t="shared" si="13"/>
        <v>2753.0976000000001</v>
      </c>
    </row>
    <row r="238" spans="1:14" s="75" customFormat="1" ht="18" x14ac:dyDescent="0.2">
      <c r="A238" s="115">
        <v>43207</v>
      </c>
      <c r="B238" s="133" t="s">
        <v>1030</v>
      </c>
      <c r="C238" s="117">
        <v>238</v>
      </c>
      <c r="D238" s="145" t="s">
        <v>1027</v>
      </c>
      <c r="E238" s="140" t="s">
        <v>1083</v>
      </c>
      <c r="F238" s="141">
        <v>232</v>
      </c>
      <c r="G238" s="127">
        <v>0</v>
      </c>
      <c r="H238" s="142">
        <v>108</v>
      </c>
      <c r="I238" s="147">
        <f t="shared" si="15"/>
        <v>115</v>
      </c>
      <c r="J238" s="124">
        <f t="shared" si="16"/>
        <v>38.376511999999998</v>
      </c>
      <c r="K238" s="125">
        <v>96</v>
      </c>
      <c r="L238" s="144">
        <v>150</v>
      </c>
      <c r="M238" s="127">
        <f t="shared" si="12"/>
        <v>3684.1451520000001</v>
      </c>
      <c r="N238" s="128">
        <f t="shared" si="13"/>
        <v>5756.4767999999995</v>
      </c>
    </row>
    <row r="239" spans="1:14" s="75" customFormat="1" ht="18" x14ac:dyDescent="0.2">
      <c r="A239" s="115">
        <v>43207</v>
      </c>
      <c r="B239" s="133" t="s">
        <v>1033</v>
      </c>
      <c r="C239" s="117">
        <v>239</v>
      </c>
      <c r="D239" s="145" t="s">
        <v>1027</v>
      </c>
      <c r="E239" s="140" t="s">
        <v>1084</v>
      </c>
      <c r="F239" s="141">
        <v>232</v>
      </c>
      <c r="G239" s="127" t="s">
        <v>1085</v>
      </c>
      <c r="H239" s="142">
        <v>95</v>
      </c>
      <c r="I239" s="147">
        <f t="shared" si="15"/>
        <v>102</v>
      </c>
      <c r="J239" s="124">
        <f t="shared" si="16"/>
        <v>34.0382976</v>
      </c>
      <c r="K239" s="125">
        <v>96</v>
      </c>
      <c r="L239" s="144">
        <v>150</v>
      </c>
      <c r="M239" s="127">
        <f t="shared" si="12"/>
        <v>3267.6765696000002</v>
      </c>
      <c r="N239" s="128">
        <f t="shared" si="13"/>
        <v>5105.7446399999999</v>
      </c>
    </row>
    <row r="240" spans="1:14" s="75" customFormat="1" ht="18" x14ac:dyDescent="0.2">
      <c r="A240" s="115">
        <v>43207</v>
      </c>
      <c r="B240" s="133" t="s">
        <v>1033</v>
      </c>
      <c r="C240" s="117">
        <v>240</v>
      </c>
      <c r="D240" s="145" t="s">
        <v>1027</v>
      </c>
      <c r="E240" s="140" t="s">
        <v>1084</v>
      </c>
      <c r="F240" s="141">
        <v>232</v>
      </c>
      <c r="G240" s="127" t="s">
        <v>1086</v>
      </c>
      <c r="H240" s="142">
        <v>60</v>
      </c>
      <c r="I240" s="147">
        <f t="shared" si="15"/>
        <v>67</v>
      </c>
      <c r="J240" s="124">
        <f t="shared" si="16"/>
        <v>22.358489600000002</v>
      </c>
      <c r="K240" s="125">
        <v>96</v>
      </c>
      <c r="L240" s="144">
        <v>150</v>
      </c>
      <c r="M240" s="127">
        <f t="shared" ref="M240:M303" si="17">J240*K240</f>
        <v>2146.4150016000003</v>
      </c>
      <c r="N240" s="128">
        <f t="shared" ref="N240:N303" si="18">L240*J240</f>
        <v>3353.7734400000004</v>
      </c>
    </row>
    <row r="241" spans="1:14" s="75" customFormat="1" ht="54" x14ac:dyDescent="0.2">
      <c r="A241" s="115">
        <v>43211</v>
      </c>
      <c r="B241" s="133" t="s">
        <v>983</v>
      </c>
      <c r="C241" s="117">
        <v>241</v>
      </c>
      <c r="D241" s="139" t="s">
        <v>990</v>
      </c>
      <c r="E241" s="140" t="s">
        <v>1087</v>
      </c>
      <c r="F241" s="141">
        <v>182</v>
      </c>
      <c r="G241" s="127" t="s">
        <v>1088</v>
      </c>
      <c r="H241" s="142">
        <v>48</v>
      </c>
      <c r="I241" s="147">
        <f t="shared" si="15"/>
        <v>55</v>
      </c>
      <c r="J241" s="124">
        <f t="shared" si="16"/>
        <v>11.295283999999999</v>
      </c>
      <c r="K241" s="125">
        <v>125.4</v>
      </c>
      <c r="L241" s="144">
        <v>150</v>
      </c>
      <c r="M241" s="127">
        <f t="shared" si="17"/>
        <v>1416.4286135999998</v>
      </c>
      <c r="N241" s="128">
        <f t="shared" si="18"/>
        <v>1694.2925999999998</v>
      </c>
    </row>
    <row r="242" spans="1:14" s="75" customFormat="1" ht="54" x14ac:dyDescent="0.2">
      <c r="A242" s="115">
        <v>43211</v>
      </c>
      <c r="B242" s="133" t="s">
        <v>983</v>
      </c>
      <c r="C242" s="117">
        <v>242</v>
      </c>
      <c r="D242" s="139" t="s">
        <v>990</v>
      </c>
      <c r="E242" s="140" t="s">
        <v>1089</v>
      </c>
      <c r="F242" s="141">
        <v>182</v>
      </c>
      <c r="G242" s="127" t="s">
        <v>1090</v>
      </c>
      <c r="H242" s="142">
        <v>60</v>
      </c>
      <c r="I242" s="147">
        <f t="shared" si="15"/>
        <v>67</v>
      </c>
      <c r="J242" s="124">
        <f t="shared" si="16"/>
        <v>13.759709600000001</v>
      </c>
      <c r="K242" s="125">
        <v>125.4</v>
      </c>
      <c r="L242" s="144">
        <v>150</v>
      </c>
      <c r="M242" s="127">
        <f t="shared" si="17"/>
        <v>1725.4675838400001</v>
      </c>
      <c r="N242" s="128">
        <f t="shared" si="18"/>
        <v>2063.9564399999999</v>
      </c>
    </row>
    <row r="243" spans="1:14" s="75" customFormat="1" ht="54" x14ac:dyDescent="0.2">
      <c r="A243" s="115">
        <v>43211</v>
      </c>
      <c r="B243" s="133" t="s">
        <v>983</v>
      </c>
      <c r="C243" s="117">
        <v>243</v>
      </c>
      <c r="D243" s="139" t="s">
        <v>990</v>
      </c>
      <c r="E243" s="140" t="s">
        <v>1089</v>
      </c>
      <c r="F243" s="141">
        <v>182</v>
      </c>
      <c r="G243" s="127" t="s">
        <v>1080</v>
      </c>
      <c r="H243" s="142">
        <v>55</v>
      </c>
      <c r="I243" s="147">
        <f t="shared" si="15"/>
        <v>62</v>
      </c>
      <c r="J243" s="124">
        <f t="shared" si="16"/>
        <v>12.732865599999998</v>
      </c>
      <c r="K243" s="125">
        <v>125.4</v>
      </c>
      <c r="L243" s="144">
        <v>150</v>
      </c>
      <c r="M243" s="127">
        <f t="shared" si="17"/>
        <v>1596.7013462399998</v>
      </c>
      <c r="N243" s="128">
        <f t="shared" si="18"/>
        <v>1909.9298399999998</v>
      </c>
    </row>
    <row r="244" spans="1:14" s="75" customFormat="1" ht="54" x14ac:dyDescent="0.2">
      <c r="A244" s="115">
        <v>43211</v>
      </c>
      <c r="B244" s="133" t="s">
        <v>983</v>
      </c>
      <c r="C244" s="117">
        <v>244</v>
      </c>
      <c r="D244" s="139" t="s">
        <v>990</v>
      </c>
      <c r="E244" s="140" t="s">
        <v>1089</v>
      </c>
      <c r="F244" s="141">
        <v>182</v>
      </c>
      <c r="G244" s="127" t="s">
        <v>1091</v>
      </c>
      <c r="H244" s="142">
        <v>30</v>
      </c>
      <c r="I244" s="147">
        <f t="shared" si="15"/>
        <v>37</v>
      </c>
      <c r="J244" s="124">
        <f t="shared" si="16"/>
        <v>7.5986456000000002</v>
      </c>
      <c r="K244" s="125">
        <v>125.4</v>
      </c>
      <c r="L244" s="144">
        <v>150</v>
      </c>
      <c r="M244" s="127">
        <f t="shared" si="17"/>
        <v>952.87015824000002</v>
      </c>
      <c r="N244" s="128">
        <f t="shared" si="18"/>
        <v>1139.79684</v>
      </c>
    </row>
    <row r="245" spans="1:14" s="75" customFormat="1" ht="54" x14ac:dyDescent="0.2">
      <c r="A245" s="115">
        <v>43215</v>
      </c>
      <c r="B245" s="133" t="s">
        <v>960</v>
      </c>
      <c r="C245" s="117">
        <v>245</v>
      </c>
      <c r="D245" s="139" t="s">
        <v>990</v>
      </c>
      <c r="E245" s="140" t="s">
        <v>1092</v>
      </c>
      <c r="F245" s="141">
        <v>162</v>
      </c>
      <c r="G245" s="127" t="s">
        <v>1085</v>
      </c>
      <c r="H245" s="142">
        <v>74</v>
      </c>
      <c r="I245" s="147">
        <f t="shared" si="15"/>
        <v>81</v>
      </c>
      <c r="J245" s="124">
        <f t="shared" si="16"/>
        <v>13.179736799999999</v>
      </c>
      <c r="K245" s="125">
        <v>125.4</v>
      </c>
      <c r="L245" s="144">
        <v>150</v>
      </c>
      <c r="M245" s="127">
        <f t="shared" si="17"/>
        <v>1652.7389947199999</v>
      </c>
      <c r="N245" s="128">
        <f t="shared" si="18"/>
        <v>1976.9605199999999</v>
      </c>
    </row>
    <row r="246" spans="1:14" s="75" customFormat="1" ht="54" x14ac:dyDescent="0.2">
      <c r="A246" s="115">
        <v>43215</v>
      </c>
      <c r="B246" s="133" t="s">
        <v>960</v>
      </c>
      <c r="C246" s="117">
        <v>246</v>
      </c>
      <c r="D246" s="139" t="s">
        <v>990</v>
      </c>
      <c r="E246" s="140" t="s">
        <v>1092</v>
      </c>
      <c r="F246" s="141">
        <v>162</v>
      </c>
      <c r="G246" s="127" t="s">
        <v>1080</v>
      </c>
      <c r="H246" s="142">
        <v>63</v>
      </c>
      <c r="I246" s="147">
        <f t="shared" si="15"/>
        <v>70</v>
      </c>
      <c r="J246" s="124">
        <f t="shared" si="16"/>
        <v>11.389895999999998</v>
      </c>
      <c r="K246" s="125">
        <v>125.4</v>
      </c>
      <c r="L246" s="144">
        <v>150</v>
      </c>
      <c r="M246" s="127">
        <f t="shared" si="17"/>
        <v>1428.2929583999999</v>
      </c>
      <c r="N246" s="128">
        <f t="shared" si="18"/>
        <v>1708.4843999999998</v>
      </c>
    </row>
    <row r="247" spans="1:14" s="75" customFormat="1" ht="54" x14ac:dyDescent="0.2">
      <c r="A247" s="115">
        <v>43215</v>
      </c>
      <c r="B247" s="133" t="s">
        <v>960</v>
      </c>
      <c r="C247" s="117">
        <v>248</v>
      </c>
      <c r="D247" s="139" t="s">
        <v>990</v>
      </c>
      <c r="E247" s="140" t="s">
        <v>1093</v>
      </c>
      <c r="F247" s="141">
        <v>162</v>
      </c>
      <c r="G247" s="127" t="s">
        <v>1091</v>
      </c>
      <c r="H247" s="142">
        <v>33</v>
      </c>
      <c r="I247" s="147">
        <f t="shared" si="15"/>
        <v>40</v>
      </c>
      <c r="J247" s="124">
        <f t="shared" si="16"/>
        <v>6.5085119999999996</v>
      </c>
      <c r="K247" s="125">
        <v>125.4</v>
      </c>
      <c r="L247" s="144">
        <v>150</v>
      </c>
      <c r="M247" s="127">
        <f t="shared" si="17"/>
        <v>816.16740479999999</v>
      </c>
      <c r="N247" s="128">
        <f t="shared" si="18"/>
        <v>976.27679999999998</v>
      </c>
    </row>
    <row r="248" spans="1:14" s="75" customFormat="1" ht="54" x14ac:dyDescent="0.2">
      <c r="A248" s="115">
        <v>43215</v>
      </c>
      <c r="B248" s="133" t="s">
        <v>960</v>
      </c>
      <c r="C248" s="117">
        <v>249</v>
      </c>
      <c r="D248" s="139" t="s">
        <v>990</v>
      </c>
      <c r="E248" s="140" t="s">
        <v>1093</v>
      </c>
      <c r="F248" s="141">
        <v>162</v>
      </c>
      <c r="G248" s="127" t="s">
        <v>1080</v>
      </c>
      <c r="H248" s="142">
        <v>45</v>
      </c>
      <c r="I248" s="147">
        <f t="shared" si="15"/>
        <v>52</v>
      </c>
      <c r="J248" s="124">
        <f t="shared" si="16"/>
        <v>8.4610655999999995</v>
      </c>
      <c r="K248" s="125">
        <v>125.4</v>
      </c>
      <c r="L248" s="144">
        <v>150</v>
      </c>
      <c r="M248" s="127">
        <f t="shared" si="17"/>
        <v>1061.01762624</v>
      </c>
      <c r="N248" s="128">
        <f t="shared" si="18"/>
        <v>1269.15984</v>
      </c>
    </row>
    <row r="249" spans="1:14" s="75" customFormat="1" ht="54" x14ac:dyDescent="0.2">
      <c r="A249" s="115">
        <v>43215</v>
      </c>
      <c r="B249" s="133" t="s">
        <v>960</v>
      </c>
      <c r="C249" s="117">
        <v>250</v>
      </c>
      <c r="D249" s="139" t="s">
        <v>990</v>
      </c>
      <c r="E249" s="140" t="s">
        <v>1093</v>
      </c>
      <c r="F249" s="141">
        <v>162</v>
      </c>
      <c r="G249" s="127" t="s">
        <v>1085</v>
      </c>
      <c r="H249" s="142">
        <v>66</v>
      </c>
      <c r="I249" s="147">
        <f t="shared" si="15"/>
        <v>73</v>
      </c>
      <c r="J249" s="124">
        <f t="shared" si="16"/>
        <v>11.878034400000001</v>
      </c>
      <c r="K249" s="125">
        <v>125.4</v>
      </c>
      <c r="L249" s="144">
        <v>150</v>
      </c>
      <c r="M249" s="127">
        <f t="shared" si="17"/>
        <v>1489.5055137600002</v>
      </c>
      <c r="N249" s="128">
        <f t="shared" si="18"/>
        <v>1781.7051600000002</v>
      </c>
    </row>
    <row r="250" spans="1:14" s="75" customFormat="1" ht="54" x14ac:dyDescent="0.2">
      <c r="A250" s="115">
        <v>43221</v>
      </c>
      <c r="B250" s="133" t="s">
        <v>960</v>
      </c>
      <c r="C250" s="117">
        <v>251</v>
      </c>
      <c r="D250" s="139" t="s">
        <v>990</v>
      </c>
      <c r="E250" s="140" t="s">
        <v>1094</v>
      </c>
      <c r="F250" s="141">
        <v>162</v>
      </c>
      <c r="G250" s="127" t="s">
        <v>1091</v>
      </c>
      <c r="H250" s="142">
        <v>28</v>
      </c>
      <c r="I250" s="147">
        <f t="shared" si="15"/>
        <v>35</v>
      </c>
      <c r="J250" s="124">
        <f t="shared" si="16"/>
        <v>5.6949479999999992</v>
      </c>
      <c r="K250" s="125">
        <v>125.4</v>
      </c>
      <c r="L250" s="144">
        <v>150</v>
      </c>
      <c r="M250" s="127">
        <f t="shared" si="17"/>
        <v>714.14647919999993</v>
      </c>
      <c r="N250" s="128">
        <f t="shared" si="18"/>
        <v>854.24219999999991</v>
      </c>
    </row>
    <row r="251" spans="1:14" s="75" customFormat="1" ht="54" x14ac:dyDescent="0.2">
      <c r="A251" s="115">
        <v>43221</v>
      </c>
      <c r="B251" s="133" t="s">
        <v>960</v>
      </c>
      <c r="C251" s="117">
        <v>252</v>
      </c>
      <c r="D251" s="139" t="s">
        <v>990</v>
      </c>
      <c r="E251" s="140" t="s">
        <v>1094</v>
      </c>
      <c r="F251" s="141">
        <v>162</v>
      </c>
      <c r="G251" s="127" t="s">
        <v>1080</v>
      </c>
      <c r="H251" s="142">
        <v>48</v>
      </c>
      <c r="I251" s="147">
        <f t="shared" si="15"/>
        <v>55</v>
      </c>
      <c r="J251" s="124">
        <f t="shared" si="16"/>
        <v>8.9492039999999999</v>
      </c>
      <c r="K251" s="125">
        <v>125.4</v>
      </c>
      <c r="L251" s="144">
        <v>150</v>
      </c>
      <c r="M251" s="127">
        <f t="shared" si="17"/>
        <v>1122.2301816000002</v>
      </c>
      <c r="N251" s="128">
        <f t="shared" si="18"/>
        <v>1342.3806</v>
      </c>
    </row>
    <row r="252" spans="1:14" s="75" customFormat="1" ht="54" x14ac:dyDescent="0.2">
      <c r="A252" s="115">
        <v>43221</v>
      </c>
      <c r="B252" s="133" t="s">
        <v>960</v>
      </c>
      <c r="C252" s="117">
        <v>252</v>
      </c>
      <c r="D252" s="139" t="s">
        <v>990</v>
      </c>
      <c r="E252" s="140" t="s">
        <v>1094</v>
      </c>
      <c r="F252" s="141">
        <v>162</v>
      </c>
      <c r="G252" s="127" t="s">
        <v>1085</v>
      </c>
      <c r="H252" s="142">
        <v>71</v>
      </c>
      <c r="I252" s="147">
        <f t="shared" si="15"/>
        <v>78</v>
      </c>
      <c r="J252" s="124">
        <f t="shared" si="16"/>
        <v>12.691598399999998</v>
      </c>
      <c r="K252" s="125">
        <v>125.4</v>
      </c>
      <c r="L252" s="144">
        <v>150</v>
      </c>
      <c r="M252" s="127">
        <f t="shared" si="17"/>
        <v>1591.5264393599998</v>
      </c>
      <c r="N252" s="128">
        <f t="shared" si="18"/>
        <v>1903.7397599999997</v>
      </c>
    </row>
    <row r="253" spans="1:14" s="75" customFormat="1" ht="54" x14ac:dyDescent="0.2">
      <c r="A253" s="115">
        <v>43221</v>
      </c>
      <c r="B253" s="133" t="s">
        <v>960</v>
      </c>
      <c r="C253" s="117">
        <v>252</v>
      </c>
      <c r="D253" s="139" t="s">
        <v>990</v>
      </c>
      <c r="E253" s="140" t="s">
        <v>1095</v>
      </c>
      <c r="F253" s="141">
        <v>162</v>
      </c>
      <c r="G253" s="127" t="s">
        <v>1091</v>
      </c>
      <c r="H253" s="142">
        <v>78</v>
      </c>
      <c r="I253" s="147">
        <f t="shared" si="15"/>
        <v>85</v>
      </c>
      <c r="J253" s="124">
        <f t="shared" si="16"/>
        <v>13.830588000000001</v>
      </c>
      <c r="K253" s="125">
        <v>125.4</v>
      </c>
      <c r="L253" s="144">
        <v>150</v>
      </c>
      <c r="M253" s="127">
        <f t="shared" si="17"/>
        <v>1734.3557352000003</v>
      </c>
      <c r="N253" s="128">
        <f t="shared" si="18"/>
        <v>2074.5882000000001</v>
      </c>
    </row>
    <row r="254" spans="1:14" s="75" customFormat="1" ht="54" x14ac:dyDescent="0.2">
      <c r="A254" s="115">
        <v>43221</v>
      </c>
      <c r="B254" s="133" t="s">
        <v>960</v>
      </c>
      <c r="C254" s="117">
        <v>252</v>
      </c>
      <c r="D254" s="139" t="s">
        <v>990</v>
      </c>
      <c r="E254" s="140" t="s">
        <v>1095</v>
      </c>
      <c r="F254" s="141">
        <v>162</v>
      </c>
      <c r="G254" s="127" t="s">
        <v>1088</v>
      </c>
      <c r="H254" s="142">
        <v>47</v>
      </c>
      <c r="I254" s="147">
        <f t="shared" si="15"/>
        <v>54</v>
      </c>
      <c r="J254" s="124">
        <f t="shared" si="16"/>
        <v>8.7864912000000004</v>
      </c>
      <c r="K254" s="125">
        <v>125.4</v>
      </c>
      <c r="L254" s="144">
        <v>150</v>
      </c>
      <c r="M254" s="127">
        <f t="shared" si="17"/>
        <v>1101.8259964800002</v>
      </c>
      <c r="N254" s="128">
        <f t="shared" si="18"/>
        <v>1317.9736800000001</v>
      </c>
    </row>
    <row r="255" spans="1:14" s="75" customFormat="1" ht="54" x14ac:dyDescent="0.2">
      <c r="A255" s="115">
        <v>43221</v>
      </c>
      <c r="B255" s="133" t="s">
        <v>983</v>
      </c>
      <c r="C255" s="117">
        <v>252</v>
      </c>
      <c r="D255" s="139" t="s">
        <v>990</v>
      </c>
      <c r="E255" s="140" t="s">
        <v>1096</v>
      </c>
      <c r="F255" s="141">
        <v>182</v>
      </c>
      <c r="G255" s="127" t="s">
        <v>1088</v>
      </c>
      <c r="H255" s="142">
        <v>48</v>
      </c>
      <c r="I255" s="147">
        <f>H255+7</f>
        <v>55</v>
      </c>
      <c r="J255" s="124">
        <f t="shared" si="16"/>
        <v>11.295283999999999</v>
      </c>
      <c r="K255" s="125">
        <v>125.4</v>
      </c>
      <c r="L255" s="144">
        <v>150</v>
      </c>
      <c r="M255" s="127">
        <f t="shared" si="17"/>
        <v>1416.4286135999998</v>
      </c>
      <c r="N255" s="128">
        <f t="shared" si="18"/>
        <v>1694.2925999999998</v>
      </c>
    </row>
    <row r="256" spans="1:14" s="75" customFormat="1" ht="54" x14ac:dyDescent="0.2">
      <c r="A256" s="115">
        <v>43221</v>
      </c>
      <c r="B256" s="133" t="s">
        <v>983</v>
      </c>
      <c r="C256" s="117">
        <v>252</v>
      </c>
      <c r="D256" s="139" t="s">
        <v>990</v>
      </c>
      <c r="E256" s="140" t="s">
        <v>1097</v>
      </c>
      <c r="F256" s="141">
        <v>202</v>
      </c>
      <c r="G256" s="127" t="s">
        <v>1091</v>
      </c>
      <c r="H256" s="142">
        <v>28</v>
      </c>
      <c r="I256" s="147">
        <f t="shared" si="15"/>
        <v>35</v>
      </c>
      <c r="J256" s="124">
        <f t="shared" si="16"/>
        <v>8.8544679999999989</v>
      </c>
      <c r="K256" s="143">
        <v>100</v>
      </c>
      <c r="L256" s="144">
        <v>150</v>
      </c>
      <c r="M256" s="127">
        <f t="shared" si="17"/>
        <v>885.44679999999994</v>
      </c>
      <c r="N256" s="128">
        <f t="shared" si="18"/>
        <v>1328.1701999999998</v>
      </c>
    </row>
    <row r="257" spans="1:14" s="75" customFormat="1" ht="54" x14ac:dyDescent="0.2">
      <c r="A257" s="115">
        <v>43221</v>
      </c>
      <c r="B257" s="133" t="s">
        <v>983</v>
      </c>
      <c r="C257" s="117">
        <v>252</v>
      </c>
      <c r="D257" s="139" t="s">
        <v>990</v>
      </c>
      <c r="E257" s="140" t="s">
        <v>1097</v>
      </c>
      <c r="F257" s="141">
        <v>202</v>
      </c>
      <c r="G257" s="127" t="s">
        <v>1080</v>
      </c>
      <c r="H257" s="142">
        <v>48</v>
      </c>
      <c r="I257" s="147">
        <f t="shared" si="15"/>
        <v>55</v>
      </c>
      <c r="J257" s="124">
        <f t="shared" si="16"/>
        <v>13.914164</v>
      </c>
      <c r="K257" s="143">
        <v>100</v>
      </c>
      <c r="L257" s="144">
        <v>150</v>
      </c>
      <c r="M257" s="127">
        <f t="shared" si="17"/>
        <v>1391.4164000000001</v>
      </c>
      <c r="N257" s="128">
        <f t="shared" si="18"/>
        <v>2087.1246000000001</v>
      </c>
    </row>
    <row r="258" spans="1:14" s="75" customFormat="1" ht="54" x14ac:dyDescent="0.2">
      <c r="A258" s="115">
        <v>43221</v>
      </c>
      <c r="B258" s="133" t="s">
        <v>983</v>
      </c>
      <c r="C258" s="117">
        <v>252</v>
      </c>
      <c r="D258" s="139" t="s">
        <v>990</v>
      </c>
      <c r="E258" s="140" t="s">
        <v>1097</v>
      </c>
      <c r="F258" s="141">
        <v>202</v>
      </c>
      <c r="G258" s="127" t="s">
        <v>1085</v>
      </c>
      <c r="H258" s="142">
        <v>75</v>
      </c>
      <c r="I258" s="147">
        <f t="shared" ref="I258:I321" si="19">H258+7</f>
        <v>82</v>
      </c>
      <c r="J258" s="124">
        <f t="shared" si="16"/>
        <v>20.744753599999999</v>
      </c>
      <c r="K258" s="143">
        <v>100</v>
      </c>
      <c r="L258" s="144">
        <v>150</v>
      </c>
      <c r="M258" s="127">
        <f t="shared" si="17"/>
        <v>2074.4753599999999</v>
      </c>
      <c r="N258" s="128">
        <f t="shared" si="18"/>
        <v>3111.7130400000001</v>
      </c>
    </row>
    <row r="259" spans="1:14" s="75" customFormat="1" ht="54" x14ac:dyDescent="0.2">
      <c r="A259" s="115">
        <v>43223</v>
      </c>
      <c r="B259" s="133" t="s">
        <v>960</v>
      </c>
      <c r="C259" s="117">
        <v>252</v>
      </c>
      <c r="D259" s="139" t="s">
        <v>990</v>
      </c>
      <c r="E259" s="140" t="s">
        <v>1098</v>
      </c>
      <c r="F259" s="141">
        <v>162</v>
      </c>
      <c r="G259" s="127" t="s">
        <v>1080</v>
      </c>
      <c r="H259" s="142">
        <v>63</v>
      </c>
      <c r="I259" s="147">
        <f t="shared" si="19"/>
        <v>70</v>
      </c>
      <c r="J259" s="124">
        <f t="shared" si="16"/>
        <v>11.389895999999998</v>
      </c>
      <c r="K259" s="125">
        <v>125.4</v>
      </c>
      <c r="L259" s="144">
        <v>150</v>
      </c>
      <c r="M259" s="127">
        <f t="shared" si="17"/>
        <v>1428.2929583999999</v>
      </c>
      <c r="N259" s="128">
        <f t="shared" si="18"/>
        <v>1708.4843999999998</v>
      </c>
    </row>
    <row r="260" spans="1:14" s="75" customFormat="1" ht="54" x14ac:dyDescent="0.2">
      <c r="A260" s="115">
        <v>43223</v>
      </c>
      <c r="B260" s="133" t="s">
        <v>960</v>
      </c>
      <c r="C260" s="117">
        <v>252</v>
      </c>
      <c r="D260" s="139" t="s">
        <v>990</v>
      </c>
      <c r="E260" s="140" t="s">
        <v>1098</v>
      </c>
      <c r="F260" s="141">
        <v>162</v>
      </c>
      <c r="G260" s="127" t="s">
        <v>1085</v>
      </c>
      <c r="H260" s="142">
        <v>77</v>
      </c>
      <c r="I260" s="147">
        <f t="shared" si="19"/>
        <v>84</v>
      </c>
      <c r="J260" s="124">
        <f t="shared" si="16"/>
        <v>13.667875200000001</v>
      </c>
      <c r="K260" s="125">
        <v>125.4</v>
      </c>
      <c r="L260" s="144">
        <v>150</v>
      </c>
      <c r="M260" s="127">
        <f t="shared" si="17"/>
        <v>1713.9515500800003</v>
      </c>
      <c r="N260" s="128">
        <f t="shared" si="18"/>
        <v>2050.1812800000002</v>
      </c>
    </row>
    <row r="261" spans="1:14" s="75" customFormat="1" ht="18" x14ac:dyDescent="0.2">
      <c r="A261" s="115">
        <v>43224</v>
      </c>
      <c r="B261" s="133" t="s">
        <v>1030</v>
      </c>
      <c r="C261" s="117">
        <v>252</v>
      </c>
      <c r="D261" s="145" t="s">
        <v>1027</v>
      </c>
      <c r="E261" s="140" t="s">
        <v>1079</v>
      </c>
      <c r="F261" s="141">
        <v>232</v>
      </c>
      <c r="G261" s="127" t="s">
        <v>1091</v>
      </c>
      <c r="H261" s="142">
        <v>47</v>
      </c>
      <c r="I261" s="147">
        <f t="shared" si="19"/>
        <v>54</v>
      </c>
      <c r="J261" s="124">
        <f t="shared" si="16"/>
        <v>18.0202752</v>
      </c>
      <c r="K261" s="125">
        <v>96</v>
      </c>
      <c r="L261" s="144">
        <v>150</v>
      </c>
      <c r="M261" s="127">
        <f t="shared" si="17"/>
        <v>1729.9464192</v>
      </c>
      <c r="N261" s="128">
        <f t="shared" si="18"/>
        <v>2703.0412799999999</v>
      </c>
    </row>
    <row r="262" spans="1:14" s="75" customFormat="1" ht="18" x14ac:dyDescent="0.2">
      <c r="A262" s="115">
        <v>43224</v>
      </c>
      <c r="B262" s="133" t="s">
        <v>1030</v>
      </c>
      <c r="C262" s="117">
        <v>252</v>
      </c>
      <c r="D262" s="145" t="s">
        <v>1027</v>
      </c>
      <c r="E262" s="140" t="s">
        <v>1081</v>
      </c>
      <c r="F262" s="141">
        <v>232</v>
      </c>
      <c r="G262" s="127" t="s">
        <v>1091</v>
      </c>
      <c r="H262" s="142">
        <v>47</v>
      </c>
      <c r="I262" s="147">
        <f t="shared" si="19"/>
        <v>54</v>
      </c>
      <c r="J262" s="124">
        <f t="shared" si="16"/>
        <v>18.0202752</v>
      </c>
      <c r="K262" s="125">
        <v>96</v>
      </c>
      <c r="L262" s="144">
        <v>150</v>
      </c>
      <c r="M262" s="127">
        <f t="shared" si="17"/>
        <v>1729.9464192</v>
      </c>
      <c r="N262" s="128">
        <f t="shared" si="18"/>
        <v>2703.0412799999999</v>
      </c>
    </row>
    <row r="263" spans="1:14" s="75" customFormat="1" ht="18" x14ac:dyDescent="0.2">
      <c r="A263" s="115">
        <v>43227</v>
      </c>
      <c r="B263" s="133" t="s">
        <v>1030</v>
      </c>
      <c r="C263" s="117">
        <v>252</v>
      </c>
      <c r="D263" s="145" t="s">
        <v>1027</v>
      </c>
      <c r="E263" s="140" t="s">
        <v>1099</v>
      </c>
      <c r="F263" s="141">
        <v>232</v>
      </c>
      <c r="G263" s="127" t="s">
        <v>1091</v>
      </c>
      <c r="H263" s="142">
        <v>28</v>
      </c>
      <c r="I263" s="147">
        <f t="shared" si="19"/>
        <v>35</v>
      </c>
      <c r="J263" s="124">
        <f t="shared" si="16"/>
        <v>11.679808</v>
      </c>
      <c r="K263" s="125">
        <v>96</v>
      </c>
      <c r="L263" s="144">
        <v>150</v>
      </c>
      <c r="M263" s="127">
        <f t="shared" si="17"/>
        <v>1121.2615679999999</v>
      </c>
      <c r="N263" s="128">
        <f t="shared" si="18"/>
        <v>1751.9712</v>
      </c>
    </row>
    <row r="264" spans="1:14" s="75" customFormat="1" ht="54" x14ac:dyDescent="0.2">
      <c r="A264" s="115">
        <v>43223</v>
      </c>
      <c r="B264" s="133" t="s">
        <v>983</v>
      </c>
      <c r="C264" s="117">
        <v>252</v>
      </c>
      <c r="D264" s="139" t="s">
        <v>990</v>
      </c>
      <c r="E264" s="140">
        <v>4807</v>
      </c>
      <c r="F264" s="141">
        <v>162</v>
      </c>
      <c r="G264" s="127" t="s">
        <v>963</v>
      </c>
      <c r="H264" s="142">
        <v>80</v>
      </c>
      <c r="I264" s="147">
        <f t="shared" si="19"/>
        <v>87</v>
      </c>
      <c r="J264" s="124">
        <f t="shared" si="16"/>
        <v>14.1560136</v>
      </c>
      <c r="K264" s="125">
        <v>125.4</v>
      </c>
      <c r="L264" s="144">
        <v>150</v>
      </c>
      <c r="M264" s="127">
        <f t="shared" si="17"/>
        <v>1775.16410544</v>
      </c>
      <c r="N264" s="128">
        <f t="shared" si="18"/>
        <v>2123.4020399999999</v>
      </c>
    </row>
    <row r="265" spans="1:14" s="75" customFormat="1" ht="54" x14ac:dyDescent="0.2">
      <c r="A265" s="115">
        <v>43223</v>
      </c>
      <c r="B265" s="133" t="s">
        <v>983</v>
      </c>
      <c r="C265" s="117">
        <v>252</v>
      </c>
      <c r="D265" s="139" t="s">
        <v>990</v>
      </c>
      <c r="E265" s="140">
        <v>4807</v>
      </c>
      <c r="F265" s="141">
        <v>162</v>
      </c>
      <c r="G265" s="148" t="s">
        <v>1080</v>
      </c>
      <c r="H265" s="142">
        <v>63</v>
      </c>
      <c r="I265" s="147">
        <f t="shared" si="19"/>
        <v>70</v>
      </c>
      <c r="J265" s="124">
        <f t="shared" si="16"/>
        <v>11.389895999999998</v>
      </c>
      <c r="K265" s="125">
        <v>125.4</v>
      </c>
      <c r="L265" s="144">
        <v>150</v>
      </c>
      <c r="M265" s="127">
        <f t="shared" si="17"/>
        <v>1428.2929583999999</v>
      </c>
      <c r="N265" s="128">
        <f t="shared" si="18"/>
        <v>1708.4843999999998</v>
      </c>
    </row>
    <row r="266" spans="1:14" s="75" customFormat="1" ht="18" x14ac:dyDescent="0.2">
      <c r="A266" s="115">
        <v>16</v>
      </c>
      <c r="B266" s="133" t="s">
        <v>1030</v>
      </c>
      <c r="C266" s="117">
        <v>252</v>
      </c>
      <c r="D266" s="145" t="s">
        <v>1027</v>
      </c>
      <c r="E266" s="140" t="s">
        <v>1100</v>
      </c>
      <c r="F266" s="141">
        <v>232</v>
      </c>
      <c r="G266" s="127" t="s">
        <v>1080</v>
      </c>
      <c r="H266" s="142">
        <v>58</v>
      </c>
      <c r="I266" s="147">
        <f t="shared" si="19"/>
        <v>65</v>
      </c>
      <c r="J266" s="124">
        <f t="shared" si="16"/>
        <v>21.691071999999998</v>
      </c>
      <c r="K266" s="125">
        <v>96</v>
      </c>
      <c r="L266" s="144">
        <v>150</v>
      </c>
      <c r="M266" s="127">
        <f t="shared" si="17"/>
        <v>2082.3429120000001</v>
      </c>
      <c r="N266" s="128">
        <f t="shared" si="18"/>
        <v>3253.6607999999997</v>
      </c>
    </row>
    <row r="267" spans="1:14" s="75" customFormat="1" ht="18" x14ac:dyDescent="0.2">
      <c r="A267" s="115">
        <v>17</v>
      </c>
      <c r="B267" s="133" t="s">
        <v>1030</v>
      </c>
      <c r="C267" s="117">
        <v>252</v>
      </c>
      <c r="D267" s="145" t="s">
        <v>1027</v>
      </c>
      <c r="E267" s="140" t="s">
        <v>1100</v>
      </c>
      <c r="F267" s="141">
        <v>232</v>
      </c>
      <c r="G267" s="127" t="s">
        <v>1091</v>
      </c>
      <c r="H267" s="142">
        <v>48</v>
      </c>
      <c r="I267" s="147">
        <f t="shared" si="19"/>
        <v>55</v>
      </c>
      <c r="J267" s="124">
        <f t="shared" si="16"/>
        <v>18.353984000000001</v>
      </c>
      <c r="K267" s="125">
        <v>96</v>
      </c>
      <c r="L267" s="144">
        <v>150</v>
      </c>
      <c r="M267" s="127">
        <f t="shared" si="17"/>
        <v>1761.9824640000002</v>
      </c>
      <c r="N267" s="128">
        <f t="shared" si="18"/>
        <v>2753.0976000000001</v>
      </c>
    </row>
    <row r="268" spans="1:14" s="75" customFormat="1" ht="18" x14ac:dyDescent="0.2">
      <c r="A268" s="115">
        <v>18</v>
      </c>
      <c r="B268" s="133" t="s">
        <v>1030</v>
      </c>
      <c r="C268" s="117">
        <v>252</v>
      </c>
      <c r="D268" s="145" t="s">
        <v>1027</v>
      </c>
      <c r="E268" s="140" t="s">
        <v>1100</v>
      </c>
      <c r="F268" s="141">
        <v>232</v>
      </c>
      <c r="G268" s="127" t="s">
        <v>1085</v>
      </c>
      <c r="H268" s="142">
        <v>81</v>
      </c>
      <c r="I268" s="147">
        <f t="shared" si="19"/>
        <v>88</v>
      </c>
      <c r="J268" s="124">
        <f t="shared" si="16"/>
        <v>29.366374400000002</v>
      </c>
      <c r="K268" s="125">
        <v>96</v>
      </c>
      <c r="L268" s="144">
        <v>150</v>
      </c>
      <c r="M268" s="127">
        <f t="shared" si="17"/>
        <v>2819.1719424000003</v>
      </c>
      <c r="N268" s="128">
        <f t="shared" si="18"/>
        <v>4404.9561600000006</v>
      </c>
    </row>
    <row r="269" spans="1:14" s="75" customFormat="1" ht="18" x14ac:dyDescent="0.2">
      <c r="A269" s="115">
        <v>19</v>
      </c>
      <c r="B269" s="133" t="s">
        <v>1030</v>
      </c>
      <c r="C269" s="117">
        <v>252</v>
      </c>
      <c r="D269" s="145" t="s">
        <v>1027</v>
      </c>
      <c r="E269" s="140" t="s">
        <v>1101</v>
      </c>
      <c r="F269" s="141">
        <v>232</v>
      </c>
      <c r="G269" s="127" t="s">
        <v>1091</v>
      </c>
      <c r="H269" s="142">
        <v>48</v>
      </c>
      <c r="I269" s="147">
        <f t="shared" si="19"/>
        <v>55</v>
      </c>
      <c r="J269" s="124">
        <f t="shared" si="16"/>
        <v>18.353984000000001</v>
      </c>
      <c r="K269" s="125">
        <v>96</v>
      </c>
      <c r="L269" s="144">
        <v>150</v>
      </c>
      <c r="M269" s="127">
        <f t="shared" si="17"/>
        <v>1761.9824640000002</v>
      </c>
      <c r="N269" s="128">
        <f t="shared" si="18"/>
        <v>2753.0976000000001</v>
      </c>
    </row>
    <row r="270" spans="1:14" s="75" customFormat="1" ht="18" x14ac:dyDescent="0.2">
      <c r="A270" s="115">
        <v>20</v>
      </c>
      <c r="B270" s="133" t="s">
        <v>1030</v>
      </c>
      <c r="C270" s="117">
        <v>252</v>
      </c>
      <c r="D270" s="145" t="s">
        <v>1027</v>
      </c>
      <c r="E270" s="140" t="s">
        <v>1101</v>
      </c>
      <c r="F270" s="141">
        <v>232</v>
      </c>
      <c r="G270" s="127" t="s">
        <v>1080</v>
      </c>
      <c r="H270" s="142">
        <v>58</v>
      </c>
      <c r="I270" s="147">
        <f t="shared" si="19"/>
        <v>65</v>
      </c>
      <c r="J270" s="124">
        <f t="shared" si="16"/>
        <v>21.691071999999998</v>
      </c>
      <c r="K270" s="125">
        <v>96</v>
      </c>
      <c r="L270" s="144">
        <v>150</v>
      </c>
      <c r="M270" s="127">
        <f t="shared" si="17"/>
        <v>2082.3429120000001</v>
      </c>
      <c r="N270" s="128">
        <f t="shared" si="18"/>
        <v>3253.6607999999997</v>
      </c>
    </row>
    <row r="271" spans="1:14" s="75" customFormat="1" ht="18" x14ac:dyDescent="0.2">
      <c r="A271" s="115">
        <v>21</v>
      </c>
      <c r="B271" s="133" t="s">
        <v>1030</v>
      </c>
      <c r="C271" s="117">
        <v>252</v>
      </c>
      <c r="D271" s="145" t="s">
        <v>1027</v>
      </c>
      <c r="E271" s="140" t="s">
        <v>1101</v>
      </c>
      <c r="F271" s="141">
        <v>232</v>
      </c>
      <c r="G271" s="127" t="s">
        <v>1085</v>
      </c>
      <c r="H271" s="142">
        <v>81</v>
      </c>
      <c r="I271" s="147">
        <f t="shared" si="19"/>
        <v>88</v>
      </c>
      <c r="J271" s="124">
        <f t="shared" si="16"/>
        <v>29.366374400000002</v>
      </c>
      <c r="K271" s="125">
        <v>96</v>
      </c>
      <c r="L271" s="144">
        <v>150</v>
      </c>
      <c r="M271" s="127">
        <f t="shared" si="17"/>
        <v>2819.1719424000003</v>
      </c>
      <c r="N271" s="128">
        <f t="shared" si="18"/>
        <v>4404.9561600000006</v>
      </c>
    </row>
    <row r="272" spans="1:14" s="75" customFormat="1" ht="18" x14ac:dyDescent="0.2">
      <c r="A272" s="115">
        <v>22</v>
      </c>
      <c r="B272" s="133">
        <v>0</v>
      </c>
      <c r="C272" s="117">
        <v>252</v>
      </c>
      <c r="D272" s="145">
        <v>0</v>
      </c>
      <c r="E272" s="140">
        <v>0</v>
      </c>
      <c r="F272" s="141">
        <v>0</v>
      </c>
      <c r="G272" s="127">
        <v>0</v>
      </c>
      <c r="H272" s="142">
        <v>0</v>
      </c>
      <c r="I272" s="147">
        <f t="shared" si="19"/>
        <v>7</v>
      </c>
      <c r="J272" s="124">
        <f t="shared" si="16"/>
        <v>0</v>
      </c>
      <c r="K272" s="125">
        <v>105</v>
      </c>
      <c r="L272" s="144">
        <v>150</v>
      </c>
      <c r="M272" s="127">
        <f t="shared" si="17"/>
        <v>0</v>
      </c>
      <c r="N272" s="128">
        <f t="shared" si="18"/>
        <v>0</v>
      </c>
    </row>
    <row r="273" spans="1:14" s="75" customFormat="1" ht="18" x14ac:dyDescent="0.2">
      <c r="A273" s="115">
        <v>23</v>
      </c>
      <c r="B273" s="133">
        <v>0</v>
      </c>
      <c r="C273" s="117">
        <v>252</v>
      </c>
      <c r="D273" s="145">
        <v>0</v>
      </c>
      <c r="E273" s="140">
        <v>0</v>
      </c>
      <c r="F273" s="141">
        <v>0</v>
      </c>
      <c r="G273" s="127">
        <v>0</v>
      </c>
      <c r="H273" s="142">
        <v>0</v>
      </c>
      <c r="I273" s="147">
        <f t="shared" si="19"/>
        <v>7</v>
      </c>
      <c r="J273" s="124">
        <f t="shared" si="16"/>
        <v>0</v>
      </c>
      <c r="K273" s="125">
        <v>105</v>
      </c>
      <c r="L273" s="144">
        <v>150</v>
      </c>
      <c r="M273" s="127">
        <f t="shared" si="17"/>
        <v>0</v>
      </c>
      <c r="N273" s="128">
        <f t="shared" si="18"/>
        <v>0</v>
      </c>
    </row>
    <row r="274" spans="1:14" s="75" customFormat="1" ht="18" x14ac:dyDescent="0.2">
      <c r="A274" s="115">
        <v>24</v>
      </c>
      <c r="B274" s="133">
        <v>0</v>
      </c>
      <c r="C274" s="117">
        <v>252</v>
      </c>
      <c r="D274" s="145">
        <v>0</v>
      </c>
      <c r="E274" s="140">
        <v>0</v>
      </c>
      <c r="F274" s="141">
        <v>0</v>
      </c>
      <c r="G274" s="127">
        <v>0</v>
      </c>
      <c r="H274" s="142">
        <v>0</v>
      </c>
      <c r="I274" s="147">
        <f t="shared" si="19"/>
        <v>7</v>
      </c>
      <c r="J274" s="124">
        <f t="shared" si="16"/>
        <v>0</v>
      </c>
      <c r="K274" s="125">
        <v>105</v>
      </c>
      <c r="L274" s="144">
        <v>150</v>
      </c>
      <c r="M274" s="127">
        <f t="shared" si="17"/>
        <v>0</v>
      </c>
      <c r="N274" s="128">
        <f t="shared" si="18"/>
        <v>0</v>
      </c>
    </row>
    <row r="275" spans="1:14" s="75" customFormat="1" ht="18" x14ac:dyDescent="0.2">
      <c r="A275" s="115">
        <v>25</v>
      </c>
      <c r="B275" s="133">
        <v>0</v>
      </c>
      <c r="C275" s="117">
        <v>252</v>
      </c>
      <c r="D275" s="145">
        <v>0</v>
      </c>
      <c r="E275" s="140">
        <v>0</v>
      </c>
      <c r="F275" s="141">
        <v>0</v>
      </c>
      <c r="G275" s="127">
        <v>0</v>
      </c>
      <c r="H275" s="142">
        <v>0</v>
      </c>
      <c r="I275" s="147">
        <f t="shared" si="19"/>
        <v>7</v>
      </c>
      <c r="J275" s="124">
        <f t="shared" si="16"/>
        <v>0</v>
      </c>
      <c r="K275" s="125">
        <v>105</v>
      </c>
      <c r="L275" s="144">
        <v>150</v>
      </c>
      <c r="M275" s="127">
        <f t="shared" si="17"/>
        <v>0</v>
      </c>
      <c r="N275" s="128">
        <f t="shared" si="18"/>
        <v>0</v>
      </c>
    </row>
    <row r="276" spans="1:14" s="75" customFormat="1" ht="18" x14ac:dyDescent="0.2">
      <c r="A276" s="115">
        <v>26</v>
      </c>
      <c r="B276" s="133">
        <v>0</v>
      </c>
      <c r="C276" s="117">
        <v>252</v>
      </c>
      <c r="D276" s="145">
        <v>0</v>
      </c>
      <c r="E276" s="140">
        <v>0</v>
      </c>
      <c r="F276" s="141">
        <v>0</v>
      </c>
      <c r="G276" s="127">
        <v>0</v>
      </c>
      <c r="H276" s="142">
        <v>0</v>
      </c>
      <c r="I276" s="147">
        <f t="shared" si="19"/>
        <v>7</v>
      </c>
      <c r="J276" s="124">
        <f t="shared" si="16"/>
        <v>0</v>
      </c>
      <c r="K276" s="125">
        <v>105</v>
      </c>
      <c r="L276" s="144">
        <v>150</v>
      </c>
      <c r="M276" s="127">
        <f t="shared" si="17"/>
        <v>0</v>
      </c>
      <c r="N276" s="128">
        <f t="shared" si="18"/>
        <v>0</v>
      </c>
    </row>
    <row r="277" spans="1:14" s="75" customFormat="1" ht="18" x14ac:dyDescent="0.2">
      <c r="A277" s="115">
        <v>27</v>
      </c>
      <c r="B277" s="133">
        <v>0</v>
      </c>
      <c r="C277" s="117">
        <v>252</v>
      </c>
      <c r="D277" s="145">
        <v>0</v>
      </c>
      <c r="E277" s="140">
        <v>0</v>
      </c>
      <c r="F277" s="141">
        <v>0</v>
      </c>
      <c r="G277" s="127">
        <v>0</v>
      </c>
      <c r="H277" s="142">
        <v>0</v>
      </c>
      <c r="I277" s="147">
        <f t="shared" si="19"/>
        <v>7</v>
      </c>
      <c r="J277" s="124">
        <f t="shared" si="16"/>
        <v>0</v>
      </c>
      <c r="K277" s="125">
        <v>105</v>
      </c>
      <c r="L277" s="144">
        <v>150</v>
      </c>
      <c r="M277" s="127">
        <f t="shared" si="17"/>
        <v>0</v>
      </c>
      <c r="N277" s="128">
        <f t="shared" si="18"/>
        <v>0</v>
      </c>
    </row>
    <row r="278" spans="1:14" s="75" customFormat="1" ht="18" x14ac:dyDescent="0.2">
      <c r="A278" s="115">
        <v>28</v>
      </c>
      <c r="B278" s="133">
        <v>0</v>
      </c>
      <c r="C278" s="117">
        <v>252</v>
      </c>
      <c r="D278" s="145">
        <v>0</v>
      </c>
      <c r="E278" s="140">
        <v>0</v>
      </c>
      <c r="F278" s="141">
        <v>0</v>
      </c>
      <c r="G278" s="127">
        <v>0</v>
      </c>
      <c r="H278" s="142">
        <v>0</v>
      </c>
      <c r="I278" s="147">
        <f t="shared" si="19"/>
        <v>7</v>
      </c>
      <c r="J278" s="124">
        <f t="shared" si="16"/>
        <v>0</v>
      </c>
      <c r="K278" s="125">
        <v>105</v>
      </c>
      <c r="L278" s="144">
        <v>150</v>
      </c>
      <c r="M278" s="127">
        <f t="shared" si="17"/>
        <v>0</v>
      </c>
      <c r="N278" s="128">
        <f t="shared" si="18"/>
        <v>0</v>
      </c>
    </row>
    <row r="279" spans="1:14" s="75" customFormat="1" ht="18" x14ac:dyDescent="0.2">
      <c r="A279" s="115">
        <v>29</v>
      </c>
      <c r="B279" s="133">
        <v>0</v>
      </c>
      <c r="C279" s="117">
        <v>252</v>
      </c>
      <c r="D279" s="145">
        <v>0</v>
      </c>
      <c r="E279" s="140">
        <v>0</v>
      </c>
      <c r="F279" s="141">
        <v>0</v>
      </c>
      <c r="G279" s="127">
        <v>0</v>
      </c>
      <c r="H279" s="142">
        <v>0</v>
      </c>
      <c r="I279" s="147">
        <f t="shared" si="19"/>
        <v>7</v>
      </c>
      <c r="J279" s="124">
        <f t="shared" si="16"/>
        <v>0</v>
      </c>
      <c r="K279" s="125">
        <v>105</v>
      </c>
      <c r="L279" s="144">
        <v>150</v>
      </c>
      <c r="M279" s="127">
        <f t="shared" si="17"/>
        <v>0</v>
      </c>
      <c r="N279" s="128">
        <f t="shared" si="18"/>
        <v>0</v>
      </c>
    </row>
    <row r="280" spans="1:14" s="75" customFormat="1" ht="18" x14ac:dyDescent="0.2">
      <c r="A280" s="115">
        <v>30</v>
      </c>
      <c r="B280" s="133">
        <v>0</v>
      </c>
      <c r="C280" s="117">
        <v>252</v>
      </c>
      <c r="D280" s="145">
        <v>0</v>
      </c>
      <c r="E280" s="140">
        <v>0</v>
      </c>
      <c r="F280" s="141">
        <v>0</v>
      </c>
      <c r="G280" s="127">
        <v>0</v>
      </c>
      <c r="H280" s="142">
        <v>0</v>
      </c>
      <c r="I280" s="147">
        <f t="shared" si="19"/>
        <v>7</v>
      </c>
      <c r="J280" s="124">
        <f t="shared" si="16"/>
        <v>0</v>
      </c>
      <c r="K280" s="125">
        <v>105</v>
      </c>
      <c r="L280" s="144">
        <v>150</v>
      </c>
      <c r="M280" s="127">
        <f t="shared" si="17"/>
        <v>0</v>
      </c>
      <c r="N280" s="128">
        <f t="shared" si="18"/>
        <v>0</v>
      </c>
    </row>
    <row r="281" spans="1:14" s="75" customFormat="1" ht="18" x14ac:dyDescent="0.2">
      <c r="A281" s="115">
        <v>31</v>
      </c>
      <c r="B281" s="133">
        <v>0</v>
      </c>
      <c r="C281" s="117">
        <v>252</v>
      </c>
      <c r="D281" s="145">
        <v>0</v>
      </c>
      <c r="E281" s="140">
        <v>0</v>
      </c>
      <c r="F281" s="141">
        <v>0</v>
      </c>
      <c r="G281" s="127">
        <v>0</v>
      </c>
      <c r="H281" s="142">
        <v>0</v>
      </c>
      <c r="I281" s="147">
        <f t="shared" si="19"/>
        <v>7</v>
      </c>
      <c r="J281" s="124">
        <f t="shared" si="16"/>
        <v>0</v>
      </c>
      <c r="K281" s="125">
        <v>105</v>
      </c>
      <c r="L281" s="144">
        <v>150</v>
      </c>
      <c r="M281" s="127">
        <f t="shared" si="17"/>
        <v>0</v>
      </c>
      <c r="N281" s="128">
        <f t="shared" si="18"/>
        <v>0</v>
      </c>
    </row>
    <row r="282" spans="1:14" s="75" customFormat="1" ht="18" x14ac:dyDescent="0.2">
      <c r="A282" s="115">
        <v>32</v>
      </c>
      <c r="B282" s="133">
        <v>0</v>
      </c>
      <c r="C282" s="117">
        <v>252</v>
      </c>
      <c r="D282" s="145">
        <v>0</v>
      </c>
      <c r="E282" s="140">
        <v>0</v>
      </c>
      <c r="F282" s="141">
        <v>0</v>
      </c>
      <c r="G282" s="127">
        <v>0</v>
      </c>
      <c r="H282" s="142">
        <v>0</v>
      </c>
      <c r="I282" s="147">
        <f t="shared" si="19"/>
        <v>7</v>
      </c>
      <c r="J282" s="124">
        <f t="shared" si="16"/>
        <v>0</v>
      </c>
      <c r="K282" s="125">
        <v>105</v>
      </c>
      <c r="L282" s="144">
        <v>150</v>
      </c>
      <c r="M282" s="127">
        <f t="shared" si="17"/>
        <v>0</v>
      </c>
      <c r="N282" s="128">
        <f t="shared" si="18"/>
        <v>0</v>
      </c>
    </row>
    <row r="283" spans="1:14" s="75" customFormat="1" ht="18" x14ac:dyDescent="0.2">
      <c r="A283" s="115">
        <v>33</v>
      </c>
      <c r="B283" s="133">
        <v>0</v>
      </c>
      <c r="C283" s="117">
        <v>252</v>
      </c>
      <c r="D283" s="145">
        <v>0</v>
      </c>
      <c r="E283" s="140">
        <v>0</v>
      </c>
      <c r="F283" s="141">
        <v>0</v>
      </c>
      <c r="G283" s="127">
        <v>0</v>
      </c>
      <c r="H283" s="142">
        <v>0</v>
      </c>
      <c r="I283" s="147">
        <f t="shared" si="19"/>
        <v>7</v>
      </c>
      <c r="J283" s="124">
        <f t="shared" si="16"/>
        <v>0</v>
      </c>
      <c r="K283" s="125">
        <v>105</v>
      </c>
      <c r="L283" s="144">
        <v>150</v>
      </c>
      <c r="M283" s="127">
        <f t="shared" si="17"/>
        <v>0</v>
      </c>
      <c r="N283" s="128">
        <f t="shared" si="18"/>
        <v>0</v>
      </c>
    </row>
    <row r="284" spans="1:14" s="75" customFormat="1" ht="18" x14ac:dyDescent="0.2">
      <c r="A284" s="115">
        <v>34</v>
      </c>
      <c r="B284" s="133">
        <v>0</v>
      </c>
      <c r="C284" s="117">
        <v>252</v>
      </c>
      <c r="D284" s="145">
        <v>0</v>
      </c>
      <c r="E284" s="140">
        <v>0</v>
      </c>
      <c r="F284" s="141">
        <v>0</v>
      </c>
      <c r="G284" s="127">
        <v>0</v>
      </c>
      <c r="H284" s="142">
        <v>0</v>
      </c>
      <c r="I284" s="147">
        <f t="shared" si="19"/>
        <v>7</v>
      </c>
      <c r="J284" s="124">
        <f t="shared" si="16"/>
        <v>0</v>
      </c>
      <c r="K284" s="125">
        <v>105</v>
      </c>
      <c r="L284" s="144">
        <v>150</v>
      </c>
      <c r="M284" s="127">
        <f t="shared" si="17"/>
        <v>0</v>
      </c>
      <c r="N284" s="128">
        <f t="shared" si="18"/>
        <v>0</v>
      </c>
    </row>
    <row r="285" spans="1:14" s="75" customFormat="1" ht="18" x14ac:dyDescent="0.2">
      <c r="A285" s="115">
        <v>35</v>
      </c>
      <c r="B285" s="133">
        <v>0</v>
      </c>
      <c r="C285" s="117">
        <v>252</v>
      </c>
      <c r="D285" s="145">
        <v>0</v>
      </c>
      <c r="E285" s="140">
        <v>0</v>
      </c>
      <c r="F285" s="141">
        <v>0</v>
      </c>
      <c r="G285" s="127">
        <v>0</v>
      </c>
      <c r="H285" s="142">
        <v>0</v>
      </c>
      <c r="I285" s="147">
        <f t="shared" si="19"/>
        <v>7</v>
      </c>
      <c r="J285" s="124">
        <f t="shared" si="16"/>
        <v>0</v>
      </c>
      <c r="K285" s="125">
        <v>105</v>
      </c>
      <c r="L285" s="144">
        <v>150</v>
      </c>
      <c r="M285" s="127">
        <f t="shared" si="17"/>
        <v>0</v>
      </c>
      <c r="N285" s="128">
        <f t="shared" si="18"/>
        <v>0</v>
      </c>
    </row>
    <row r="286" spans="1:14" s="75" customFormat="1" ht="18" x14ac:dyDescent="0.2">
      <c r="A286" s="115">
        <v>36</v>
      </c>
      <c r="B286" s="133">
        <v>0</v>
      </c>
      <c r="C286" s="117">
        <v>252</v>
      </c>
      <c r="D286" s="145">
        <v>0</v>
      </c>
      <c r="E286" s="140">
        <v>0</v>
      </c>
      <c r="F286" s="141">
        <v>0</v>
      </c>
      <c r="G286" s="127">
        <v>0</v>
      </c>
      <c r="H286" s="142">
        <v>0</v>
      </c>
      <c r="I286" s="147">
        <f t="shared" si="19"/>
        <v>7</v>
      </c>
      <c r="J286" s="124">
        <f t="shared" si="16"/>
        <v>0</v>
      </c>
      <c r="K286" s="125">
        <v>105</v>
      </c>
      <c r="L286" s="144">
        <v>150</v>
      </c>
      <c r="M286" s="127">
        <f t="shared" si="17"/>
        <v>0</v>
      </c>
      <c r="N286" s="128">
        <f t="shared" si="18"/>
        <v>0</v>
      </c>
    </row>
    <row r="287" spans="1:14" s="75" customFormat="1" ht="18" x14ac:dyDescent="0.2">
      <c r="A287" s="115">
        <v>37</v>
      </c>
      <c r="B287" s="133">
        <v>0</v>
      </c>
      <c r="C287" s="117">
        <v>252</v>
      </c>
      <c r="D287" s="145">
        <v>0</v>
      </c>
      <c r="E287" s="140">
        <v>0</v>
      </c>
      <c r="F287" s="141">
        <v>0</v>
      </c>
      <c r="G287" s="127">
        <v>0</v>
      </c>
      <c r="H287" s="142">
        <v>0</v>
      </c>
      <c r="I287" s="147">
        <f t="shared" si="19"/>
        <v>7</v>
      </c>
      <c r="J287" s="124">
        <f t="shared" si="16"/>
        <v>0</v>
      </c>
      <c r="K287" s="125">
        <v>105</v>
      </c>
      <c r="L287" s="144">
        <v>150</v>
      </c>
      <c r="M287" s="127">
        <f t="shared" si="17"/>
        <v>0</v>
      </c>
      <c r="N287" s="128">
        <f t="shared" si="18"/>
        <v>0</v>
      </c>
    </row>
    <row r="288" spans="1:14" s="75" customFormat="1" ht="18" x14ac:dyDescent="0.2">
      <c r="A288" s="115">
        <v>38</v>
      </c>
      <c r="B288" s="133">
        <v>0</v>
      </c>
      <c r="C288" s="117">
        <v>252</v>
      </c>
      <c r="D288" s="145">
        <v>0</v>
      </c>
      <c r="E288" s="140">
        <v>0</v>
      </c>
      <c r="F288" s="141">
        <v>0</v>
      </c>
      <c r="G288" s="127">
        <v>0</v>
      </c>
      <c r="H288" s="142">
        <v>0</v>
      </c>
      <c r="I288" s="147">
        <f t="shared" si="19"/>
        <v>7</v>
      </c>
      <c r="J288" s="124">
        <f t="shared" si="16"/>
        <v>0</v>
      </c>
      <c r="K288" s="125">
        <v>105</v>
      </c>
      <c r="L288" s="144">
        <v>150</v>
      </c>
      <c r="M288" s="127">
        <f t="shared" si="17"/>
        <v>0</v>
      </c>
      <c r="N288" s="128">
        <f t="shared" si="18"/>
        <v>0</v>
      </c>
    </row>
    <row r="289" spans="1:14" s="75" customFormat="1" ht="18" x14ac:dyDescent="0.2">
      <c r="A289" s="115">
        <v>39</v>
      </c>
      <c r="B289" s="133">
        <v>0</v>
      </c>
      <c r="C289" s="117">
        <v>252</v>
      </c>
      <c r="D289" s="145">
        <v>0</v>
      </c>
      <c r="E289" s="140">
        <v>0</v>
      </c>
      <c r="F289" s="141">
        <v>0</v>
      </c>
      <c r="G289" s="127">
        <v>0</v>
      </c>
      <c r="H289" s="142">
        <v>0</v>
      </c>
      <c r="I289" s="147">
        <f t="shared" si="19"/>
        <v>7</v>
      </c>
      <c r="J289" s="124">
        <f t="shared" si="16"/>
        <v>0</v>
      </c>
      <c r="K289" s="125">
        <v>105</v>
      </c>
      <c r="L289" s="144">
        <v>150</v>
      </c>
      <c r="M289" s="127">
        <f t="shared" si="17"/>
        <v>0</v>
      </c>
      <c r="N289" s="128">
        <f t="shared" si="18"/>
        <v>0</v>
      </c>
    </row>
    <row r="290" spans="1:14" s="75" customFormat="1" ht="18" x14ac:dyDescent="0.2">
      <c r="A290" s="115">
        <v>40</v>
      </c>
      <c r="B290" s="133">
        <v>0</v>
      </c>
      <c r="C290" s="117">
        <v>252</v>
      </c>
      <c r="D290" s="145">
        <v>0</v>
      </c>
      <c r="E290" s="140">
        <v>0</v>
      </c>
      <c r="F290" s="141">
        <v>0</v>
      </c>
      <c r="G290" s="127">
        <v>0</v>
      </c>
      <c r="H290" s="142">
        <v>0</v>
      </c>
      <c r="I290" s="147">
        <f t="shared" si="19"/>
        <v>7</v>
      </c>
      <c r="J290" s="124">
        <f t="shared" si="16"/>
        <v>0</v>
      </c>
      <c r="K290" s="125">
        <v>105</v>
      </c>
      <c r="L290" s="144">
        <v>150</v>
      </c>
      <c r="M290" s="127">
        <f t="shared" si="17"/>
        <v>0</v>
      </c>
      <c r="N290" s="128">
        <f t="shared" si="18"/>
        <v>0</v>
      </c>
    </row>
    <row r="291" spans="1:14" s="75" customFormat="1" ht="18" x14ac:dyDescent="0.2">
      <c r="A291" s="115">
        <v>41</v>
      </c>
      <c r="B291" s="133">
        <v>0</v>
      </c>
      <c r="C291" s="117">
        <v>252</v>
      </c>
      <c r="D291" s="145">
        <v>0</v>
      </c>
      <c r="E291" s="140">
        <v>0</v>
      </c>
      <c r="F291" s="141">
        <v>0</v>
      </c>
      <c r="G291" s="127">
        <v>0</v>
      </c>
      <c r="H291" s="142">
        <v>0</v>
      </c>
      <c r="I291" s="147">
        <f t="shared" si="19"/>
        <v>7</v>
      </c>
      <c r="J291" s="124">
        <f t="shared" si="16"/>
        <v>0</v>
      </c>
      <c r="K291" s="125">
        <v>105</v>
      </c>
      <c r="L291" s="144">
        <v>150</v>
      </c>
      <c r="M291" s="127">
        <f t="shared" si="17"/>
        <v>0</v>
      </c>
      <c r="N291" s="128">
        <f t="shared" si="18"/>
        <v>0</v>
      </c>
    </row>
    <row r="292" spans="1:14" s="75" customFormat="1" ht="18" x14ac:dyDescent="0.2">
      <c r="A292" s="115">
        <v>42</v>
      </c>
      <c r="B292" s="133">
        <v>0</v>
      </c>
      <c r="C292" s="117">
        <v>252</v>
      </c>
      <c r="D292" s="145">
        <v>0</v>
      </c>
      <c r="E292" s="140">
        <v>0</v>
      </c>
      <c r="F292" s="141">
        <v>0</v>
      </c>
      <c r="G292" s="127">
        <v>0</v>
      </c>
      <c r="H292" s="142">
        <v>0</v>
      </c>
      <c r="I292" s="147">
        <f t="shared" si="19"/>
        <v>7</v>
      </c>
      <c r="J292" s="124">
        <f t="shared" si="16"/>
        <v>0</v>
      </c>
      <c r="K292" s="125">
        <v>105</v>
      </c>
      <c r="L292" s="144">
        <v>150</v>
      </c>
      <c r="M292" s="127">
        <f t="shared" si="17"/>
        <v>0</v>
      </c>
      <c r="N292" s="128">
        <f t="shared" si="18"/>
        <v>0</v>
      </c>
    </row>
    <row r="293" spans="1:14" s="75" customFormat="1" ht="18" x14ac:dyDescent="0.2">
      <c r="A293" s="115">
        <v>43</v>
      </c>
      <c r="B293" s="133">
        <v>0</v>
      </c>
      <c r="C293" s="117">
        <v>252</v>
      </c>
      <c r="D293" s="145">
        <v>0</v>
      </c>
      <c r="E293" s="140">
        <v>0</v>
      </c>
      <c r="F293" s="141">
        <v>0</v>
      </c>
      <c r="G293" s="127">
        <v>0</v>
      </c>
      <c r="H293" s="142">
        <v>0</v>
      </c>
      <c r="I293" s="147">
        <f t="shared" si="19"/>
        <v>7</v>
      </c>
      <c r="J293" s="124">
        <f t="shared" si="16"/>
        <v>0</v>
      </c>
      <c r="K293" s="125">
        <v>105</v>
      </c>
      <c r="L293" s="144">
        <v>150</v>
      </c>
      <c r="M293" s="127">
        <f t="shared" si="17"/>
        <v>0</v>
      </c>
      <c r="N293" s="128">
        <f t="shared" si="18"/>
        <v>0</v>
      </c>
    </row>
    <row r="294" spans="1:14" s="75" customFormat="1" ht="18" x14ac:dyDescent="0.2">
      <c r="A294" s="115">
        <v>44</v>
      </c>
      <c r="B294" s="133">
        <v>0</v>
      </c>
      <c r="C294" s="117">
        <v>252</v>
      </c>
      <c r="D294" s="145">
        <v>0</v>
      </c>
      <c r="E294" s="140">
        <v>0</v>
      </c>
      <c r="F294" s="141">
        <v>0</v>
      </c>
      <c r="G294" s="127">
        <v>0</v>
      </c>
      <c r="H294" s="142">
        <v>0</v>
      </c>
      <c r="I294" s="147">
        <f t="shared" si="19"/>
        <v>7</v>
      </c>
      <c r="J294" s="124">
        <f t="shared" si="16"/>
        <v>0</v>
      </c>
      <c r="K294" s="125">
        <v>105</v>
      </c>
      <c r="L294" s="144">
        <v>150</v>
      </c>
      <c r="M294" s="127">
        <f t="shared" si="17"/>
        <v>0</v>
      </c>
      <c r="N294" s="128">
        <f t="shared" si="18"/>
        <v>0</v>
      </c>
    </row>
    <row r="295" spans="1:14" s="75" customFormat="1" ht="18" x14ac:dyDescent="0.2">
      <c r="A295" s="115">
        <v>45</v>
      </c>
      <c r="B295" s="133">
        <v>0</v>
      </c>
      <c r="C295" s="117">
        <v>252</v>
      </c>
      <c r="D295" s="145">
        <v>0</v>
      </c>
      <c r="E295" s="140">
        <v>0</v>
      </c>
      <c r="F295" s="141">
        <v>0</v>
      </c>
      <c r="G295" s="127">
        <v>0</v>
      </c>
      <c r="H295" s="142">
        <v>0</v>
      </c>
      <c r="I295" s="147">
        <f t="shared" si="19"/>
        <v>7</v>
      </c>
      <c r="J295" s="124">
        <f t="shared" si="16"/>
        <v>0</v>
      </c>
      <c r="K295" s="125">
        <v>105</v>
      </c>
      <c r="L295" s="144">
        <v>150</v>
      </c>
      <c r="M295" s="127">
        <f t="shared" si="17"/>
        <v>0</v>
      </c>
      <c r="N295" s="128">
        <f t="shared" si="18"/>
        <v>0</v>
      </c>
    </row>
    <row r="296" spans="1:14" s="75" customFormat="1" ht="18" x14ac:dyDescent="0.2">
      <c r="A296" s="115">
        <v>46</v>
      </c>
      <c r="B296" s="133">
        <v>0</v>
      </c>
      <c r="C296" s="117">
        <v>252</v>
      </c>
      <c r="D296" s="145">
        <v>0</v>
      </c>
      <c r="E296" s="140">
        <v>0</v>
      </c>
      <c r="F296" s="141">
        <v>0</v>
      </c>
      <c r="G296" s="127">
        <v>0</v>
      </c>
      <c r="H296" s="142">
        <v>0</v>
      </c>
      <c r="I296" s="147">
        <f t="shared" si="19"/>
        <v>7</v>
      </c>
      <c r="J296" s="124">
        <f t="shared" si="16"/>
        <v>0</v>
      </c>
      <c r="K296" s="125">
        <v>105</v>
      </c>
      <c r="L296" s="144">
        <v>150</v>
      </c>
      <c r="M296" s="127">
        <f t="shared" si="17"/>
        <v>0</v>
      </c>
      <c r="N296" s="128">
        <f t="shared" si="18"/>
        <v>0</v>
      </c>
    </row>
    <row r="297" spans="1:14" s="75" customFormat="1" ht="18" x14ac:dyDescent="0.2">
      <c r="A297" s="115">
        <v>47</v>
      </c>
      <c r="B297" s="133">
        <v>0</v>
      </c>
      <c r="C297" s="117">
        <v>252</v>
      </c>
      <c r="D297" s="145">
        <v>0</v>
      </c>
      <c r="E297" s="140">
        <v>0</v>
      </c>
      <c r="F297" s="141">
        <v>0</v>
      </c>
      <c r="G297" s="127">
        <v>0</v>
      </c>
      <c r="H297" s="142">
        <v>0</v>
      </c>
      <c r="I297" s="147">
        <f t="shared" si="19"/>
        <v>7</v>
      </c>
      <c r="J297" s="124">
        <f t="shared" si="16"/>
        <v>0</v>
      </c>
      <c r="K297" s="125">
        <v>105</v>
      </c>
      <c r="L297" s="144">
        <v>150</v>
      </c>
      <c r="M297" s="127">
        <f t="shared" si="17"/>
        <v>0</v>
      </c>
      <c r="N297" s="128">
        <f t="shared" si="18"/>
        <v>0</v>
      </c>
    </row>
    <row r="298" spans="1:14" s="75" customFormat="1" ht="18" x14ac:dyDescent="0.2">
      <c r="A298" s="115">
        <v>48</v>
      </c>
      <c r="B298" s="133">
        <v>0</v>
      </c>
      <c r="C298" s="117">
        <v>252</v>
      </c>
      <c r="D298" s="145">
        <v>0</v>
      </c>
      <c r="E298" s="140">
        <v>0</v>
      </c>
      <c r="F298" s="141">
        <v>0</v>
      </c>
      <c r="G298" s="127">
        <v>0</v>
      </c>
      <c r="H298" s="142">
        <v>0</v>
      </c>
      <c r="I298" s="147">
        <f t="shared" si="19"/>
        <v>7</v>
      </c>
      <c r="J298" s="124">
        <f t="shared" si="16"/>
        <v>0</v>
      </c>
      <c r="K298" s="125">
        <v>105</v>
      </c>
      <c r="L298" s="144">
        <v>150</v>
      </c>
      <c r="M298" s="127">
        <f t="shared" si="17"/>
        <v>0</v>
      </c>
      <c r="N298" s="128">
        <f t="shared" si="18"/>
        <v>0</v>
      </c>
    </row>
    <row r="299" spans="1:14" s="75" customFormat="1" ht="18" x14ac:dyDescent="0.2">
      <c r="A299" s="115">
        <v>49</v>
      </c>
      <c r="B299" s="133">
        <v>0</v>
      </c>
      <c r="C299" s="117">
        <v>252</v>
      </c>
      <c r="D299" s="145">
        <v>0</v>
      </c>
      <c r="E299" s="140">
        <v>0</v>
      </c>
      <c r="F299" s="141">
        <v>0</v>
      </c>
      <c r="G299" s="127">
        <v>0</v>
      </c>
      <c r="H299" s="142">
        <v>0</v>
      </c>
      <c r="I299" s="147">
        <f t="shared" si="19"/>
        <v>7</v>
      </c>
      <c r="J299" s="124">
        <f t="shared" ref="J299:J362" si="20">I299*F299*F299*0.0062/1000</f>
        <v>0</v>
      </c>
      <c r="K299" s="125">
        <v>105</v>
      </c>
      <c r="L299" s="144">
        <v>150</v>
      </c>
      <c r="M299" s="127">
        <f t="shared" si="17"/>
        <v>0</v>
      </c>
      <c r="N299" s="128">
        <f t="shared" si="18"/>
        <v>0</v>
      </c>
    </row>
    <row r="300" spans="1:14" s="75" customFormat="1" ht="18" x14ac:dyDescent="0.2">
      <c r="A300" s="115">
        <v>50</v>
      </c>
      <c r="B300" s="133">
        <v>0</v>
      </c>
      <c r="C300" s="117">
        <v>252</v>
      </c>
      <c r="D300" s="145">
        <v>0</v>
      </c>
      <c r="E300" s="140">
        <v>0</v>
      </c>
      <c r="F300" s="141">
        <v>0</v>
      </c>
      <c r="G300" s="127">
        <v>0</v>
      </c>
      <c r="H300" s="142">
        <v>0</v>
      </c>
      <c r="I300" s="147">
        <f t="shared" si="19"/>
        <v>7</v>
      </c>
      <c r="J300" s="124">
        <f t="shared" si="20"/>
        <v>0</v>
      </c>
      <c r="K300" s="125">
        <v>105</v>
      </c>
      <c r="L300" s="144">
        <v>150</v>
      </c>
      <c r="M300" s="127">
        <f t="shared" si="17"/>
        <v>0</v>
      </c>
      <c r="N300" s="128">
        <f t="shared" si="18"/>
        <v>0</v>
      </c>
    </row>
    <row r="301" spans="1:14" s="75" customFormat="1" ht="18" x14ac:dyDescent="0.2">
      <c r="A301" s="115">
        <v>51</v>
      </c>
      <c r="B301" s="133">
        <v>0</v>
      </c>
      <c r="C301" s="117">
        <v>252</v>
      </c>
      <c r="D301" s="145">
        <v>0</v>
      </c>
      <c r="E301" s="140">
        <v>0</v>
      </c>
      <c r="F301" s="141">
        <v>0</v>
      </c>
      <c r="G301" s="127">
        <v>0</v>
      </c>
      <c r="H301" s="142">
        <v>0</v>
      </c>
      <c r="I301" s="147">
        <f t="shared" si="19"/>
        <v>7</v>
      </c>
      <c r="J301" s="124">
        <f t="shared" si="20"/>
        <v>0</v>
      </c>
      <c r="K301" s="125">
        <v>105</v>
      </c>
      <c r="L301" s="144">
        <v>150</v>
      </c>
      <c r="M301" s="127">
        <f t="shared" si="17"/>
        <v>0</v>
      </c>
      <c r="N301" s="128">
        <f t="shared" si="18"/>
        <v>0</v>
      </c>
    </row>
    <row r="302" spans="1:14" s="75" customFormat="1" ht="18" x14ac:dyDescent="0.2">
      <c r="A302" s="115">
        <v>52</v>
      </c>
      <c r="B302" s="133">
        <v>0</v>
      </c>
      <c r="C302" s="117">
        <v>252</v>
      </c>
      <c r="D302" s="145">
        <v>0</v>
      </c>
      <c r="E302" s="140">
        <v>0</v>
      </c>
      <c r="F302" s="141">
        <v>0</v>
      </c>
      <c r="G302" s="127">
        <v>0</v>
      </c>
      <c r="H302" s="142">
        <v>0</v>
      </c>
      <c r="I302" s="147">
        <f t="shared" si="19"/>
        <v>7</v>
      </c>
      <c r="J302" s="124">
        <f t="shared" si="20"/>
        <v>0</v>
      </c>
      <c r="K302" s="125">
        <v>105</v>
      </c>
      <c r="L302" s="144">
        <v>150</v>
      </c>
      <c r="M302" s="127">
        <f t="shared" si="17"/>
        <v>0</v>
      </c>
      <c r="N302" s="128">
        <f t="shared" si="18"/>
        <v>0</v>
      </c>
    </row>
    <row r="303" spans="1:14" s="75" customFormat="1" ht="18" x14ac:dyDescent="0.2">
      <c r="A303" s="115">
        <v>53</v>
      </c>
      <c r="B303" s="133">
        <v>0</v>
      </c>
      <c r="C303" s="117">
        <v>252</v>
      </c>
      <c r="D303" s="145">
        <v>0</v>
      </c>
      <c r="E303" s="140">
        <v>0</v>
      </c>
      <c r="F303" s="141">
        <v>0</v>
      </c>
      <c r="G303" s="127">
        <v>0</v>
      </c>
      <c r="H303" s="142">
        <v>0</v>
      </c>
      <c r="I303" s="147">
        <f t="shared" si="19"/>
        <v>7</v>
      </c>
      <c r="J303" s="124">
        <f t="shared" si="20"/>
        <v>0</v>
      </c>
      <c r="K303" s="125">
        <v>105</v>
      </c>
      <c r="L303" s="144">
        <v>150</v>
      </c>
      <c r="M303" s="127">
        <f t="shared" si="17"/>
        <v>0</v>
      </c>
      <c r="N303" s="128">
        <f t="shared" si="18"/>
        <v>0</v>
      </c>
    </row>
    <row r="304" spans="1:14" s="75" customFormat="1" ht="18" x14ac:dyDescent="0.2">
      <c r="A304" s="115">
        <v>54</v>
      </c>
      <c r="B304" s="133">
        <v>0</v>
      </c>
      <c r="C304" s="117">
        <v>252</v>
      </c>
      <c r="D304" s="145">
        <v>0</v>
      </c>
      <c r="E304" s="140">
        <v>0</v>
      </c>
      <c r="F304" s="141">
        <v>0</v>
      </c>
      <c r="G304" s="127">
        <v>0</v>
      </c>
      <c r="H304" s="142">
        <v>0</v>
      </c>
      <c r="I304" s="147">
        <f t="shared" si="19"/>
        <v>7</v>
      </c>
      <c r="J304" s="124">
        <f t="shared" si="20"/>
        <v>0</v>
      </c>
      <c r="K304" s="125">
        <v>105</v>
      </c>
      <c r="L304" s="144">
        <v>150</v>
      </c>
      <c r="M304" s="127">
        <f t="shared" ref="M304:M367" si="21">J304*K304</f>
        <v>0</v>
      </c>
      <c r="N304" s="128">
        <f t="shared" ref="N304:N367" si="22">L304*J304</f>
        <v>0</v>
      </c>
    </row>
    <row r="305" spans="1:14" s="75" customFormat="1" ht="18" x14ac:dyDescent="0.2">
      <c r="A305" s="115">
        <v>55</v>
      </c>
      <c r="B305" s="133">
        <v>0</v>
      </c>
      <c r="C305" s="117">
        <v>252</v>
      </c>
      <c r="D305" s="145">
        <v>0</v>
      </c>
      <c r="E305" s="140">
        <v>0</v>
      </c>
      <c r="F305" s="141">
        <v>0</v>
      </c>
      <c r="G305" s="127">
        <v>0</v>
      </c>
      <c r="H305" s="142">
        <v>0</v>
      </c>
      <c r="I305" s="147">
        <f t="shared" si="19"/>
        <v>7</v>
      </c>
      <c r="J305" s="124">
        <f t="shared" si="20"/>
        <v>0</v>
      </c>
      <c r="K305" s="125">
        <v>105</v>
      </c>
      <c r="L305" s="144">
        <v>150</v>
      </c>
      <c r="M305" s="127">
        <f t="shared" si="21"/>
        <v>0</v>
      </c>
      <c r="N305" s="128">
        <f t="shared" si="22"/>
        <v>0</v>
      </c>
    </row>
    <row r="306" spans="1:14" s="75" customFormat="1" ht="18" x14ac:dyDescent="0.2">
      <c r="A306" s="115">
        <v>56</v>
      </c>
      <c r="B306" s="133">
        <v>0</v>
      </c>
      <c r="C306" s="117">
        <v>252</v>
      </c>
      <c r="D306" s="145">
        <v>0</v>
      </c>
      <c r="E306" s="140">
        <v>0</v>
      </c>
      <c r="F306" s="141">
        <v>0</v>
      </c>
      <c r="G306" s="127">
        <v>0</v>
      </c>
      <c r="H306" s="142">
        <v>0</v>
      </c>
      <c r="I306" s="147">
        <f t="shared" si="19"/>
        <v>7</v>
      </c>
      <c r="J306" s="124">
        <f t="shared" si="20"/>
        <v>0</v>
      </c>
      <c r="K306" s="125">
        <v>105</v>
      </c>
      <c r="L306" s="144">
        <v>150</v>
      </c>
      <c r="M306" s="127">
        <f t="shared" si="21"/>
        <v>0</v>
      </c>
      <c r="N306" s="128">
        <f t="shared" si="22"/>
        <v>0</v>
      </c>
    </row>
    <row r="307" spans="1:14" s="75" customFormat="1" ht="18" x14ac:dyDescent="0.2">
      <c r="A307" s="115">
        <v>57</v>
      </c>
      <c r="B307" s="133">
        <v>0</v>
      </c>
      <c r="C307" s="117">
        <v>252</v>
      </c>
      <c r="D307" s="145">
        <v>0</v>
      </c>
      <c r="E307" s="140">
        <v>0</v>
      </c>
      <c r="F307" s="141">
        <v>0</v>
      </c>
      <c r="G307" s="127">
        <v>0</v>
      </c>
      <c r="H307" s="142">
        <v>0</v>
      </c>
      <c r="I307" s="147">
        <f t="shared" si="19"/>
        <v>7</v>
      </c>
      <c r="J307" s="124">
        <f t="shared" si="20"/>
        <v>0</v>
      </c>
      <c r="K307" s="125">
        <v>105</v>
      </c>
      <c r="L307" s="144">
        <v>150</v>
      </c>
      <c r="M307" s="127">
        <f t="shared" si="21"/>
        <v>0</v>
      </c>
      <c r="N307" s="128">
        <f t="shared" si="22"/>
        <v>0</v>
      </c>
    </row>
    <row r="308" spans="1:14" s="75" customFormat="1" ht="18" x14ac:dyDescent="0.2">
      <c r="A308" s="115">
        <v>58</v>
      </c>
      <c r="B308" s="133">
        <v>0</v>
      </c>
      <c r="C308" s="117">
        <v>252</v>
      </c>
      <c r="D308" s="145">
        <v>0</v>
      </c>
      <c r="E308" s="140">
        <v>0</v>
      </c>
      <c r="F308" s="141">
        <v>0</v>
      </c>
      <c r="G308" s="127">
        <v>0</v>
      </c>
      <c r="H308" s="142">
        <v>0</v>
      </c>
      <c r="I308" s="147">
        <f t="shared" si="19"/>
        <v>7</v>
      </c>
      <c r="J308" s="124">
        <f t="shared" si="20"/>
        <v>0</v>
      </c>
      <c r="K308" s="125">
        <v>105</v>
      </c>
      <c r="L308" s="144">
        <v>150</v>
      </c>
      <c r="M308" s="127">
        <f t="shared" si="21"/>
        <v>0</v>
      </c>
      <c r="N308" s="128">
        <f t="shared" si="22"/>
        <v>0</v>
      </c>
    </row>
    <row r="309" spans="1:14" s="75" customFormat="1" ht="18" x14ac:dyDescent="0.2">
      <c r="A309" s="115">
        <v>59</v>
      </c>
      <c r="B309" s="133">
        <v>0</v>
      </c>
      <c r="C309" s="117">
        <v>252</v>
      </c>
      <c r="D309" s="145">
        <v>0</v>
      </c>
      <c r="E309" s="140">
        <v>0</v>
      </c>
      <c r="F309" s="141">
        <v>0</v>
      </c>
      <c r="G309" s="127">
        <v>0</v>
      </c>
      <c r="H309" s="142">
        <v>0</v>
      </c>
      <c r="I309" s="147">
        <f t="shared" si="19"/>
        <v>7</v>
      </c>
      <c r="J309" s="124">
        <f t="shared" si="20"/>
        <v>0</v>
      </c>
      <c r="K309" s="125">
        <v>105</v>
      </c>
      <c r="L309" s="144">
        <v>150</v>
      </c>
      <c r="M309" s="127">
        <f t="shared" si="21"/>
        <v>0</v>
      </c>
      <c r="N309" s="128">
        <f t="shared" si="22"/>
        <v>0</v>
      </c>
    </row>
    <row r="310" spans="1:14" s="75" customFormat="1" ht="18" x14ac:dyDescent="0.2">
      <c r="A310" s="115">
        <v>60</v>
      </c>
      <c r="B310" s="133">
        <v>0</v>
      </c>
      <c r="C310" s="117">
        <v>252</v>
      </c>
      <c r="D310" s="145">
        <v>0</v>
      </c>
      <c r="E310" s="140">
        <v>0</v>
      </c>
      <c r="F310" s="141">
        <v>0</v>
      </c>
      <c r="G310" s="127">
        <v>0</v>
      </c>
      <c r="H310" s="142">
        <v>0</v>
      </c>
      <c r="I310" s="147">
        <f t="shared" si="19"/>
        <v>7</v>
      </c>
      <c r="J310" s="124">
        <f t="shared" si="20"/>
        <v>0</v>
      </c>
      <c r="K310" s="125">
        <v>105</v>
      </c>
      <c r="L310" s="144">
        <v>150</v>
      </c>
      <c r="M310" s="127">
        <f t="shared" si="21"/>
        <v>0</v>
      </c>
      <c r="N310" s="128">
        <f t="shared" si="22"/>
        <v>0</v>
      </c>
    </row>
    <row r="311" spans="1:14" s="75" customFormat="1" ht="18" x14ac:dyDescent="0.2">
      <c r="A311" s="115">
        <v>61</v>
      </c>
      <c r="B311" s="133">
        <v>0</v>
      </c>
      <c r="C311" s="117">
        <v>252</v>
      </c>
      <c r="D311" s="145">
        <v>0</v>
      </c>
      <c r="E311" s="140">
        <v>0</v>
      </c>
      <c r="F311" s="141">
        <v>0</v>
      </c>
      <c r="G311" s="127">
        <v>0</v>
      </c>
      <c r="H311" s="142">
        <v>0</v>
      </c>
      <c r="I311" s="147">
        <f t="shared" si="19"/>
        <v>7</v>
      </c>
      <c r="J311" s="124">
        <f t="shared" si="20"/>
        <v>0</v>
      </c>
      <c r="K311" s="125">
        <v>105</v>
      </c>
      <c r="L311" s="144">
        <v>150</v>
      </c>
      <c r="M311" s="127">
        <f t="shared" si="21"/>
        <v>0</v>
      </c>
      <c r="N311" s="128">
        <f t="shared" si="22"/>
        <v>0</v>
      </c>
    </row>
    <row r="312" spans="1:14" s="75" customFormat="1" ht="18" x14ac:dyDescent="0.2">
      <c r="A312" s="115">
        <v>62</v>
      </c>
      <c r="B312" s="133">
        <v>0</v>
      </c>
      <c r="C312" s="117">
        <v>252</v>
      </c>
      <c r="D312" s="145">
        <v>0</v>
      </c>
      <c r="E312" s="140">
        <v>0</v>
      </c>
      <c r="F312" s="141">
        <v>0</v>
      </c>
      <c r="G312" s="127">
        <v>0</v>
      </c>
      <c r="H312" s="142">
        <v>0</v>
      </c>
      <c r="I312" s="147">
        <f t="shared" si="19"/>
        <v>7</v>
      </c>
      <c r="J312" s="124">
        <f t="shared" si="20"/>
        <v>0</v>
      </c>
      <c r="K312" s="125">
        <v>105</v>
      </c>
      <c r="L312" s="144">
        <v>150</v>
      </c>
      <c r="M312" s="127">
        <f t="shared" si="21"/>
        <v>0</v>
      </c>
      <c r="N312" s="128">
        <f t="shared" si="22"/>
        <v>0</v>
      </c>
    </row>
    <row r="313" spans="1:14" s="75" customFormat="1" ht="18" x14ac:dyDescent="0.2">
      <c r="A313" s="115">
        <v>63</v>
      </c>
      <c r="B313" s="133">
        <v>0</v>
      </c>
      <c r="C313" s="117">
        <v>252</v>
      </c>
      <c r="D313" s="145">
        <v>0</v>
      </c>
      <c r="E313" s="140">
        <v>0</v>
      </c>
      <c r="F313" s="141">
        <v>0</v>
      </c>
      <c r="G313" s="127">
        <v>0</v>
      </c>
      <c r="H313" s="142">
        <v>0</v>
      </c>
      <c r="I313" s="147">
        <f t="shared" si="19"/>
        <v>7</v>
      </c>
      <c r="J313" s="124">
        <f t="shared" si="20"/>
        <v>0</v>
      </c>
      <c r="K313" s="125">
        <v>105</v>
      </c>
      <c r="L313" s="144">
        <v>150</v>
      </c>
      <c r="M313" s="127">
        <f t="shared" si="21"/>
        <v>0</v>
      </c>
      <c r="N313" s="128">
        <f t="shared" si="22"/>
        <v>0</v>
      </c>
    </row>
    <row r="314" spans="1:14" s="75" customFormat="1" ht="18" x14ac:dyDescent="0.2">
      <c r="A314" s="115">
        <v>64</v>
      </c>
      <c r="B314" s="133">
        <v>0</v>
      </c>
      <c r="C314" s="117">
        <v>252</v>
      </c>
      <c r="D314" s="145">
        <v>0</v>
      </c>
      <c r="E314" s="140">
        <v>0</v>
      </c>
      <c r="F314" s="141">
        <v>0</v>
      </c>
      <c r="G314" s="127">
        <v>0</v>
      </c>
      <c r="H314" s="142">
        <v>0</v>
      </c>
      <c r="I314" s="147">
        <f t="shared" si="19"/>
        <v>7</v>
      </c>
      <c r="J314" s="124">
        <f t="shared" si="20"/>
        <v>0</v>
      </c>
      <c r="K314" s="125">
        <v>105</v>
      </c>
      <c r="L314" s="144">
        <v>150</v>
      </c>
      <c r="M314" s="127">
        <f t="shared" si="21"/>
        <v>0</v>
      </c>
      <c r="N314" s="128">
        <f t="shared" si="22"/>
        <v>0</v>
      </c>
    </row>
    <row r="315" spans="1:14" s="75" customFormat="1" ht="18" x14ac:dyDescent="0.2">
      <c r="A315" s="115">
        <v>65</v>
      </c>
      <c r="B315" s="133">
        <v>0</v>
      </c>
      <c r="C315" s="117">
        <v>252</v>
      </c>
      <c r="D315" s="145">
        <v>0</v>
      </c>
      <c r="E315" s="140">
        <v>0</v>
      </c>
      <c r="F315" s="141">
        <v>0</v>
      </c>
      <c r="G315" s="127">
        <v>0</v>
      </c>
      <c r="H315" s="142">
        <v>0</v>
      </c>
      <c r="I315" s="147">
        <f t="shared" si="19"/>
        <v>7</v>
      </c>
      <c r="J315" s="124">
        <f t="shared" si="20"/>
        <v>0</v>
      </c>
      <c r="K315" s="125">
        <v>105</v>
      </c>
      <c r="L315" s="144">
        <v>150</v>
      </c>
      <c r="M315" s="127">
        <f t="shared" si="21"/>
        <v>0</v>
      </c>
      <c r="N315" s="128">
        <f t="shared" si="22"/>
        <v>0</v>
      </c>
    </row>
    <row r="316" spans="1:14" s="75" customFormat="1" ht="18" x14ac:dyDescent="0.2">
      <c r="A316" s="115">
        <v>66</v>
      </c>
      <c r="B316" s="133">
        <v>0</v>
      </c>
      <c r="C316" s="117">
        <v>252</v>
      </c>
      <c r="D316" s="145">
        <v>0</v>
      </c>
      <c r="E316" s="140">
        <v>0</v>
      </c>
      <c r="F316" s="141">
        <v>0</v>
      </c>
      <c r="G316" s="127">
        <v>0</v>
      </c>
      <c r="H316" s="142">
        <v>0</v>
      </c>
      <c r="I316" s="147">
        <f t="shared" si="19"/>
        <v>7</v>
      </c>
      <c r="J316" s="124">
        <f t="shared" si="20"/>
        <v>0</v>
      </c>
      <c r="K316" s="125">
        <v>105</v>
      </c>
      <c r="L316" s="144">
        <v>150</v>
      </c>
      <c r="M316" s="127">
        <f t="shared" si="21"/>
        <v>0</v>
      </c>
      <c r="N316" s="128">
        <f t="shared" si="22"/>
        <v>0</v>
      </c>
    </row>
    <row r="317" spans="1:14" s="75" customFormat="1" ht="18" x14ac:dyDescent="0.2">
      <c r="A317" s="115">
        <v>67</v>
      </c>
      <c r="B317" s="133">
        <v>0</v>
      </c>
      <c r="C317" s="117">
        <v>252</v>
      </c>
      <c r="D317" s="145">
        <v>0</v>
      </c>
      <c r="E317" s="140">
        <v>0</v>
      </c>
      <c r="F317" s="141">
        <v>0</v>
      </c>
      <c r="G317" s="127">
        <v>0</v>
      </c>
      <c r="H317" s="142">
        <v>0</v>
      </c>
      <c r="I317" s="147">
        <f t="shared" si="19"/>
        <v>7</v>
      </c>
      <c r="J317" s="124">
        <f t="shared" si="20"/>
        <v>0</v>
      </c>
      <c r="K317" s="125">
        <v>105</v>
      </c>
      <c r="L317" s="144">
        <v>150</v>
      </c>
      <c r="M317" s="127">
        <f t="shared" si="21"/>
        <v>0</v>
      </c>
      <c r="N317" s="128">
        <f t="shared" si="22"/>
        <v>0</v>
      </c>
    </row>
    <row r="318" spans="1:14" s="75" customFormat="1" ht="18" x14ac:dyDescent="0.2">
      <c r="A318" s="115">
        <v>68</v>
      </c>
      <c r="B318" s="133">
        <v>0</v>
      </c>
      <c r="C318" s="117">
        <v>252</v>
      </c>
      <c r="D318" s="145">
        <v>0</v>
      </c>
      <c r="E318" s="140">
        <v>0</v>
      </c>
      <c r="F318" s="141">
        <v>0</v>
      </c>
      <c r="G318" s="127">
        <v>0</v>
      </c>
      <c r="H318" s="142">
        <v>0</v>
      </c>
      <c r="I318" s="147">
        <f t="shared" si="19"/>
        <v>7</v>
      </c>
      <c r="J318" s="124">
        <f t="shared" si="20"/>
        <v>0</v>
      </c>
      <c r="K318" s="125">
        <v>105</v>
      </c>
      <c r="L318" s="144">
        <v>150</v>
      </c>
      <c r="M318" s="127">
        <f t="shared" si="21"/>
        <v>0</v>
      </c>
      <c r="N318" s="128">
        <f t="shared" si="22"/>
        <v>0</v>
      </c>
    </row>
    <row r="319" spans="1:14" s="75" customFormat="1" ht="18" x14ac:dyDescent="0.2">
      <c r="A319" s="115">
        <v>69</v>
      </c>
      <c r="B319" s="133">
        <v>0</v>
      </c>
      <c r="C319" s="117">
        <v>252</v>
      </c>
      <c r="D319" s="145">
        <v>0</v>
      </c>
      <c r="E319" s="140">
        <v>0</v>
      </c>
      <c r="F319" s="141">
        <v>0</v>
      </c>
      <c r="G319" s="127">
        <v>0</v>
      </c>
      <c r="H319" s="142">
        <v>0</v>
      </c>
      <c r="I319" s="147">
        <f t="shared" si="19"/>
        <v>7</v>
      </c>
      <c r="J319" s="124">
        <f t="shared" si="20"/>
        <v>0</v>
      </c>
      <c r="K319" s="125">
        <v>105</v>
      </c>
      <c r="L319" s="144">
        <v>150</v>
      </c>
      <c r="M319" s="127">
        <f t="shared" si="21"/>
        <v>0</v>
      </c>
      <c r="N319" s="128">
        <f t="shared" si="22"/>
        <v>0</v>
      </c>
    </row>
    <row r="320" spans="1:14" s="75" customFormat="1" ht="18" x14ac:dyDescent="0.2">
      <c r="A320" s="115">
        <v>70</v>
      </c>
      <c r="B320" s="133">
        <v>0</v>
      </c>
      <c r="C320" s="117">
        <v>252</v>
      </c>
      <c r="D320" s="145">
        <v>0</v>
      </c>
      <c r="E320" s="140">
        <v>0</v>
      </c>
      <c r="F320" s="141">
        <v>0</v>
      </c>
      <c r="G320" s="127">
        <v>0</v>
      </c>
      <c r="H320" s="142">
        <v>0</v>
      </c>
      <c r="I320" s="147">
        <f t="shared" si="19"/>
        <v>7</v>
      </c>
      <c r="J320" s="124">
        <f t="shared" si="20"/>
        <v>0</v>
      </c>
      <c r="K320" s="125">
        <v>105</v>
      </c>
      <c r="L320" s="144">
        <v>150</v>
      </c>
      <c r="M320" s="127">
        <f t="shared" si="21"/>
        <v>0</v>
      </c>
      <c r="N320" s="128">
        <f t="shared" si="22"/>
        <v>0</v>
      </c>
    </row>
    <row r="321" spans="1:14" s="75" customFormat="1" ht="18" x14ac:dyDescent="0.2">
      <c r="A321" s="115">
        <v>71</v>
      </c>
      <c r="B321" s="133">
        <v>0</v>
      </c>
      <c r="C321" s="117">
        <v>252</v>
      </c>
      <c r="D321" s="145">
        <v>0</v>
      </c>
      <c r="E321" s="140">
        <v>0</v>
      </c>
      <c r="F321" s="141">
        <v>0</v>
      </c>
      <c r="G321" s="127">
        <v>0</v>
      </c>
      <c r="H321" s="142">
        <v>0</v>
      </c>
      <c r="I321" s="147">
        <f t="shared" si="19"/>
        <v>7</v>
      </c>
      <c r="J321" s="124">
        <f t="shared" si="20"/>
        <v>0</v>
      </c>
      <c r="K321" s="125">
        <v>105</v>
      </c>
      <c r="L321" s="144">
        <v>150</v>
      </c>
      <c r="M321" s="127">
        <f t="shared" si="21"/>
        <v>0</v>
      </c>
      <c r="N321" s="128">
        <f t="shared" si="22"/>
        <v>0</v>
      </c>
    </row>
    <row r="322" spans="1:14" s="75" customFormat="1" ht="18" x14ac:dyDescent="0.2">
      <c r="A322" s="115">
        <v>72</v>
      </c>
      <c r="B322" s="133">
        <v>0</v>
      </c>
      <c r="C322" s="117">
        <v>252</v>
      </c>
      <c r="D322" s="145">
        <v>0</v>
      </c>
      <c r="E322" s="140">
        <v>0</v>
      </c>
      <c r="F322" s="141">
        <v>0</v>
      </c>
      <c r="G322" s="127">
        <v>0</v>
      </c>
      <c r="H322" s="142">
        <v>0</v>
      </c>
      <c r="I322" s="147">
        <f t="shared" ref="I322:I385" si="23">H322+7</f>
        <v>7</v>
      </c>
      <c r="J322" s="124">
        <f t="shared" si="20"/>
        <v>0</v>
      </c>
      <c r="K322" s="125">
        <v>105</v>
      </c>
      <c r="L322" s="144">
        <v>150</v>
      </c>
      <c r="M322" s="127">
        <f t="shared" si="21"/>
        <v>0</v>
      </c>
      <c r="N322" s="128">
        <f t="shared" si="22"/>
        <v>0</v>
      </c>
    </row>
    <row r="323" spans="1:14" s="75" customFormat="1" ht="18" x14ac:dyDescent="0.2">
      <c r="A323" s="115">
        <v>73</v>
      </c>
      <c r="B323" s="133">
        <v>0</v>
      </c>
      <c r="C323" s="117">
        <v>252</v>
      </c>
      <c r="D323" s="145">
        <v>0</v>
      </c>
      <c r="E323" s="140">
        <v>0</v>
      </c>
      <c r="F323" s="141">
        <v>0</v>
      </c>
      <c r="G323" s="127">
        <v>0</v>
      </c>
      <c r="H323" s="142">
        <v>0</v>
      </c>
      <c r="I323" s="147">
        <f t="shared" si="23"/>
        <v>7</v>
      </c>
      <c r="J323" s="124">
        <f t="shared" si="20"/>
        <v>0</v>
      </c>
      <c r="K323" s="125">
        <v>105</v>
      </c>
      <c r="L323" s="144">
        <v>150</v>
      </c>
      <c r="M323" s="127">
        <f t="shared" si="21"/>
        <v>0</v>
      </c>
      <c r="N323" s="128">
        <f t="shared" si="22"/>
        <v>0</v>
      </c>
    </row>
    <row r="324" spans="1:14" s="75" customFormat="1" ht="18" x14ac:dyDescent="0.2">
      <c r="A324" s="115">
        <v>74</v>
      </c>
      <c r="B324" s="133">
        <v>0</v>
      </c>
      <c r="C324" s="117">
        <v>252</v>
      </c>
      <c r="D324" s="145">
        <v>0</v>
      </c>
      <c r="E324" s="140">
        <v>0</v>
      </c>
      <c r="F324" s="141">
        <v>0</v>
      </c>
      <c r="G324" s="127">
        <v>0</v>
      </c>
      <c r="H324" s="142">
        <v>0</v>
      </c>
      <c r="I324" s="147">
        <f t="shared" si="23"/>
        <v>7</v>
      </c>
      <c r="J324" s="124">
        <f t="shared" si="20"/>
        <v>0</v>
      </c>
      <c r="K324" s="125">
        <v>105</v>
      </c>
      <c r="L324" s="144">
        <v>150</v>
      </c>
      <c r="M324" s="127">
        <f t="shared" si="21"/>
        <v>0</v>
      </c>
      <c r="N324" s="128">
        <f t="shared" si="22"/>
        <v>0</v>
      </c>
    </row>
    <row r="325" spans="1:14" s="75" customFormat="1" ht="18" x14ac:dyDescent="0.2">
      <c r="A325" s="115">
        <v>75</v>
      </c>
      <c r="B325" s="133">
        <v>0</v>
      </c>
      <c r="C325" s="117">
        <v>252</v>
      </c>
      <c r="D325" s="145">
        <v>0</v>
      </c>
      <c r="E325" s="140">
        <v>0</v>
      </c>
      <c r="F325" s="141">
        <v>0</v>
      </c>
      <c r="G325" s="127">
        <v>0</v>
      </c>
      <c r="H325" s="142">
        <v>0</v>
      </c>
      <c r="I325" s="147">
        <f t="shared" si="23"/>
        <v>7</v>
      </c>
      <c r="J325" s="124">
        <f t="shared" si="20"/>
        <v>0</v>
      </c>
      <c r="K325" s="125">
        <v>105</v>
      </c>
      <c r="L325" s="144">
        <v>150</v>
      </c>
      <c r="M325" s="127">
        <f t="shared" si="21"/>
        <v>0</v>
      </c>
      <c r="N325" s="128">
        <f t="shared" si="22"/>
        <v>0</v>
      </c>
    </row>
    <row r="326" spans="1:14" s="75" customFormat="1" ht="18" x14ac:dyDescent="0.2">
      <c r="A326" s="115">
        <v>76</v>
      </c>
      <c r="B326" s="133">
        <v>0</v>
      </c>
      <c r="C326" s="117">
        <v>252</v>
      </c>
      <c r="D326" s="145">
        <v>0</v>
      </c>
      <c r="E326" s="140">
        <v>0</v>
      </c>
      <c r="F326" s="141">
        <v>0</v>
      </c>
      <c r="G326" s="127">
        <v>0</v>
      </c>
      <c r="H326" s="142">
        <v>0</v>
      </c>
      <c r="I326" s="147">
        <f t="shared" si="23"/>
        <v>7</v>
      </c>
      <c r="J326" s="124">
        <f t="shared" si="20"/>
        <v>0</v>
      </c>
      <c r="K326" s="125">
        <v>105</v>
      </c>
      <c r="L326" s="144">
        <v>150</v>
      </c>
      <c r="M326" s="127">
        <f t="shared" si="21"/>
        <v>0</v>
      </c>
      <c r="N326" s="128">
        <f t="shared" si="22"/>
        <v>0</v>
      </c>
    </row>
    <row r="327" spans="1:14" s="75" customFormat="1" ht="18" x14ac:dyDescent="0.2">
      <c r="A327" s="115">
        <v>77</v>
      </c>
      <c r="B327" s="133">
        <v>0</v>
      </c>
      <c r="C327" s="117">
        <v>252</v>
      </c>
      <c r="D327" s="145">
        <v>0</v>
      </c>
      <c r="E327" s="140">
        <v>0</v>
      </c>
      <c r="F327" s="141">
        <v>0</v>
      </c>
      <c r="G327" s="127">
        <v>0</v>
      </c>
      <c r="H327" s="142">
        <v>0</v>
      </c>
      <c r="I327" s="147">
        <f t="shared" si="23"/>
        <v>7</v>
      </c>
      <c r="J327" s="124">
        <f t="shared" si="20"/>
        <v>0</v>
      </c>
      <c r="K327" s="125">
        <v>105</v>
      </c>
      <c r="L327" s="144">
        <v>150</v>
      </c>
      <c r="M327" s="127">
        <f t="shared" si="21"/>
        <v>0</v>
      </c>
      <c r="N327" s="128">
        <f t="shared" si="22"/>
        <v>0</v>
      </c>
    </row>
    <row r="328" spans="1:14" s="75" customFormat="1" ht="18" x14ac:dyDescent="0.2">
      <c r="A328" s="115">
        <v>78</v>
      </c>
      <c r="B328" s="133">
        <v>0</v>
      </c>
      <c r="C328" s="117">
        <v>252</v>
      </c>
      <c r="D328" s="145">
        <v>0</v>
      </c>
      <c r="E328" s="140">
        <v>0</v>
      </c>
      <c r="F328" s="141">
        <v>0</v>
      </c>
      <c r="G328" s="127">
        <v>0</v>
      </c>
      <c r="H328" s="142">
        <v>0</v>
      </c>
      <c r="I328" s="147">
        <f t="shared" si="23"/>
        <v>7</v>
      </c>
      <c r="J328" s="124">
        <f t="shared" si="20"/>
        <v>0</v>
      </c>
      <c r="K328" s="125">
        <v>105</v>
      </c>
      <c r="L328" s="144">
        <v>150</v>
      </c>
      <c r="M328" s="127">
        <f t="shared" si="21"/>
        <v>0</v>
      </c>
      <c r="N328" s="128">
        <f t="shared" si="22"/>
        <v>0</v>
      </c>
    </row>
    <row r="329" spans="1:14" s="75" customFormat="1" ht="18" x14ac:dyDescent="0.2">
      <c r="A329" s="115">
        <v>79</v>
      </c>
      <c r="B329" s="133">
        <v>0</v>
      </c>
      <c r="C329" s="117">
        <v>252</v>
      </c>
      <c r="D329" s="145">
        <v>0</v>
      </c>
      <c r="E329" s="140">
        <v>0</v>
      </c>
      <c r="F329" s="141">
        <v>0</v>
      </c>
      <c r="G329" s="127">
        <v>0</v>
      </c>
      <c r="H329" s="142">
        <v>0</v>
      </c>
      <c r="I329" s="147">
        <f t="shared" si="23"/>
        <v>7</v>
      </c>
      <c r="J329" s="124">
        <f t="shared" si="20"/>
        <v>0</v>
      </c>
      <c r="K329" s="125">
        <v>105</v>
      </c>
      <c r="L329" s="144">
        <v>150</v>
      </c>
      <c r="M329" s="127">
        <f t="shared" si="21"/>
        <v>0</v>
      </c>
      <c r="N329" s="128">
        <f t="shared" si="22"/>
        <v>0</v>
      </c>
    </row>
    <row r="330" spans="1:14" s="75" customFormat="1" ht="18" x14ac:dyDescent="0.2">
      <c r="A330" s="115">
        <v>80</v>
      </c>
      <c r="B330" s="133">
        <v>0</v>
      </c>
      <c r="C330" s="117">
        <v>252</v>
      </c>
      <c r="D330" s="145">
        <v>0</v>
      </c>
      <c r="E330" s="140">
        <v>0</v>
      </c>
      <c r="F330" s="141">
        <v>0</v>
      </c>
      <c r="G330" s="127">
        <v>0</v>
      </c>
      <c r="H330" s="142">
        <v>0</v>
      </c>
      <c r="I330" s="147">
        <f t="shared" si="23"/>
        <v>7</v>
      </c>
      <c r="J330" s="124">
        <f t="shared" si="20"/>
        <v>0</v>
      </c>
      <c r="K330" s="125">
        <v>105</v>
      </c>
      <c r="L330" s="144">
        <v>150</v>
      </c>
      <c r="M330" s="127">
        <f t="shared" si="21"/>
        <v>0</v>
      </c>
      <c r="N330" s="128">
        <f t="shared" si="22"/>
        <v>0</v>
      </c>
    </row>
    <row r="331" spans="1:14" s="75" customFormat="1" ht="18" x14ac:dyDescent="0.2">
      <c r="A331" s="115">
        <v>81</v>
      </c>
      <c r="B331" s="133">
        <v>0</v>
      </c>
      <c r="C331" s="117">
        <v>252</v>
      </c>
      <c r="D331" s="145">
        <v>0</v>
      </c>
      <c r="E331" s="140">
        <v>0</v>
      </c>
      <c r="F331" s="141">
        <v>0</v>
      </c>
      <c r="G331" s="127">
        <v>0</v>
      </c>
      <c r="H331" s="142">
        <v>0</v>
      </c>
      <c r="I331" s="147">
        <f t="shared" si="23"/>
        <v>7</v>
      </c>
      <c r="J331" s="124">
        <f t="shared" si="20"/>
        <v>0</v>
      </c>
      <c r="K331" s="125">
        <v>105</v>
      </c>
      <c r="L331" s="144">
        <v>150</v>
      </c>
      <c r="M331" s="127">
        <f t="shared" si="21"/>
        <v>0</v>
      </c>
      <c r="N331" s="128">
        <f t="shared" si="22"/>
        <v>0</v>
      </c>
    </row>
    <row r="332" spans="1:14" s="75" customFormat="1" ht="18" x14ac:dyDescent="0.2">
      <c r="A332" s="115">
        <v>82</v>
      </c>
      <c r="B332" s="133">
        <v>0</v>
      </c>
      <c r="C332" s="117">
        <v>252</v>
      </c>
      <c r="D332" s="145">
        <v>0</v>
      </c>
      <c r="E332" s="140">
        <v>0</v>
      </c>
      <c r="F332" s="141">
        <v>0</v>
      </c>
      <c r="G332" s="127">
        <v>0</v>
      </c>
      <c r="H332" s="142">
        <v>0</v>
      </c>
      <c r="I332" s="147">
        <f t="shared" si="23"/>
        <v>7</v>
      </c>
      <c r="J332" s="124">
        <f t="shared" si="20"/>
        <v>0</v>
      </c>
      <c r="K332" s="125">
        <v>105</v>
      </c>
      <c r="L332" s="144">
        <v>150</v>
      </c>
      <c r="M332" s="127">
        <f t="shared" si="21"/>
        <v>0</v>
      </c>
      <c r="N332" s="128">
        <f t="shared" si="22"/>
        <v>0</v>
      </c>
    </row>
    <row r="333" spans="1:14" s="75" customFormat="1" ht="18" x14ac:dyDescent="0.2">
      <c r="A333" s="115">
        <v>83</v>
      </c>
      <c r="B333" s="133">
        <v>0</v>
      </c>
      <c r="C333" s="117">
        <v>252</v>
      </c>
      <c r="D333" s="145">
        <v>0</v>
      </c>
      <c r="E333" s="140">
        <v>0</v>
      </c>
      <c r="F333" s="141">
        <v>0</v>
      </c>
      <c r="G333" s="127">
        <v>0</v>
      </c>
      <c r="H333" s="142">
        <v>0</v>
      </c>
      <c r="I333" s="147">
        <f t="shared" si="23"/>
        <v>7</v>
      </c>
      <c r="J333" s="124">
        <f t="shared" si="20"/>
        <v>0</v>
      </c>
      <c r="K333" s="125">
        <v>105</v>
      </c>
      <c r="L333" s="144">
        <v>150</v>
      </c>
      <c r="M333" s="127">
        <f t="shared" si="21"/>
        <v>0</v>
      </c>
      <c r="N333" s="128">
        <f t="shared" si="22"/>
        <v>0</v>
      </c>
    </row>
    <row r="334" spans="1:14" s="75" customFormat="1" ht="18" x14ac:dyDescent="0.2">
      <c r="A334" s="115">
        <v>84</v>
      </c>
      <c r="B334" s="133">
        <v>0</v>
      </c>
      <c r="C334" s="117">
        <v>252</v>
      </c>
      <c r="D334" s="145">
        <v>0</v>
      </c>
      <c r="E334" s="140">
        <v>0</v>
      </c>
      <c r="F334" s="141">
        <v>0</v>
      </c>
      <c r="G334" s="127">
        <v>0</v>
      </c>
      <c r="H334" s="142">
        <v>0</v>
      </c>
      <c r="I334" s="147">
        <f t="shared" si="23"/>
        <v>7</v>
      </c>
      <c r="J334" s="124">
        <f t="shared" si="20"/>
        <v>0</v>
      </c>
      <c r="K334" s="125">
        <v>105</v>
      </c>
      <c r="L334" s="144">
        <v>150</v>
      </c>
      <c r="M334" s="127">
        <f t="shared" si="21"/>
        <v>0</v>
      </c>
      <c r="N334" s="128">
        <f t="shared" si="22"/>
        <v>0</v>
      </c>
    </row>
    <row r="335" spans="1:14" s="75" customFormat="1" ht="18" x14ac:dyDescent="0.2">
      <c r="A335" s="115">
        <v>85</v>
      </c>
      <c r="B335" s="133">
        <v>0</v>
      </c>
      <c r="C335" s="117">
        <v>252</v>
      </c>
      <c r="D335" s="145">
        <v>0</v>
      </c>
      <c r="E335" s="140">
        <v>0</v>
      </c>
      <c r="F335" s="141">
        <v>0</v>
      </c>
      <c r="G335" s="127">
        <v>0</v>
      </c>
      <c r="H335" s="142">
        <v>0</v>
      </c>
      <c r="I335" s="147">
        <f t="shared" si="23"/>
        <v>7</v>
      </c>
      <c r="J335" s="124">
        <f t="shared" si="20"/>
        <v>0</v>
      </c>
      <c r="K335" s="125">
        <v>105</v>
      </c>
      <c r="L335" s="144">
        <v>150</v>
      </c>
      <c r="M335" s="127">
        <f t="shared" si="21"/>
        <v>0</v>
      </c>
      <c r="N335" s="128">
        <f t="shared" si="22"/>
        <v>0</v>
      </c>
    </row>
    <row r="336" spans="1:14" s="75" customFormat="1" ht="18" x14ac:dyDescent="0.2">
      <c r="A336" s="115">
        <v>86</v>
      </c>
      <c r="B336" s="133">
        <v>0</v>
      </c>
      <c r="C336" s="117">
        <v>252</v>
      </c>
      <c r="D336" s="145">
        <v>0</v>
      </c>
      <c r="E336" s="140">
        <v>0</v>
      </c>
      <c r="F336" s="141">
        <v>0</v>
      </c>
      <c r="G336" s="127">
        <v>0</v>
      </c>
      <c r="H336" s="142">
        <v>0</v>
      </c>
      <c r="I336" s="147">
        <f t="shared" si="23"/>
        <v>7</v>
      </c>
      <c r="J336" s="124">
        <f t="shared" si="20"/>
        <v>0</v>
      </c>
      <c r="K336" s="125">
        <v>105</v>
      </c>
      <c r="L336" s="144">
        <v>150</v>
      </c>
      <c r="M336" s="127">
        <f t="shared" si="21"/>
        <v>0</v>
      </c>
      <c r="N336" s="128">
        <f t="shared" si="22"/>
        <v>0</v>
      </c>
    </row>
    <row r="337" spans="1:14" s="75" customFormat="1" ht="18" x14ac:dyDescent="0.2">
      <c r="A337" s="115">
        <v>87</v>
      </c>
      <c r="B337" s="133">
        <v>0</v>
      </c>
      <c r="C337" s="117">
        <v>252</v>
      </c>
      <c r="D337" s="145">
        <v>0</v>
      </c>
      <c r="E337" s="140">
        <v>0</v>
      </c>
      <c r="F337" s="141">
        <v>0</v>
      </c>
      <c r="G337" s="127">
        <v>0</v>
      </c>
      <c r="H337" s="142">
        <v>0</v>
      </c>
      <c r="I337" s="147">
        <f t="shared" si="23"/>
        <v>7</v>
      </c>
      <c r="J337" s="124">
        <f t="shared" si="20"/>
        <v>0</v>
      </c>
      <c r="K337" s="125">
        <v>105</v>
      </c>
      <c r="L337" s="144">
        <v>150</v>
      </c>
      <c r="M337" s="127">
        <f t="shared" si="21"/>
        <v>0</v>
      </c>
      <c r="N337" s="128">
        <f t="shared" si="22"/>
        <v>0</v>
      </c>
    </row>
    <row r="338" spans="1:14" s="75" customFormat="1" ht="18" x14ac:dyDescent="0.2">
      <c r="A338" s="115">
        <v>88</v>
      </c>
      <c r="B338" s="133">
        <v>0</v>
      </c>
      <c r="C338" s="117">
        <v>252</v>
      </c>
      <c r="D338" s="145">
        <v>0</v>
      </c>
      <c r="E338" s="140">
        <v>0</v>
      </c>
      <c r="F338" s="141">
        <v>0</v>
      </c>
      <c r="G338" s="127">
        <v>0</v>
      </c>
      <c r="H338" s="142">
        <v>0</v>
      </c>
      <c r="I338" s="147">
        <f t="shared" si="23"/>
        <v>7</v>
      </c>
      <c r="J338" s="124">
        <f t="shared" si="20"/>
        <v>0</v>
      </c>
      <c r="K338" s="125">
        <v>105</v>
      </c>
      <c r="L338" s="144">
        <v>150</v>
      </c>
      <c r="M338" s="127">
        <f t="shared" si="21"/>
        <v>0</v>
      </c>
      <c r="N338" s="128">
        <f t="shared" si="22"/>
        <v>0</v>
      </c>
    </row>
    <row r="339" spans="1:14" s="75" customFormat="1" ht="18" x14ac:dyDescent="0.2">
      <c r="A339" s="115">
        <v>89</v>
      </c>
      <c r="B339" s="133">
        <v>0</v>
      </c>
      <c r="C339" s="117">
        <v>252</v>
      </c>
      <c r="D339" s="145">
        <v>0</v>
      </c>
      <c r="E339" s="140">
        <v>0</v>
      </c>
      <c r="F339" s="141">
        <v>0</v>
      </c>
      <c r="G339" s="127">
        <v>0</v>
      </c>
      <c r="H339" s="142">
        <v>0</v>
      </c>
      <c r="I339" s="147">
        <f t="shared" si="23"/>
        <v>7</v>
      </c>
      <c r="J339" s="124">
        <f t="shared" si="20"/>
        <v>0</v>
      </c>
      <c r="K339" s="125">
        <v>105</v>
      </c>
      <c r="L339" s="144">
        <v>150</v>
      </c>
      <c r="M339" s="127">
        <f t="shared" si="21"/>
        <v>0</v>
      </c>
      <c r="N339" s="128">
        <f t="shared" si="22"/>
        <v>0</v>
      </c>
    </row>
    <row r="340" spans="1:14" s="75" customFormat="1" ht="18" x14ac:dyDescent="0.2">
      <c r="A340" s="115">
        <v>90</v>
      </c>
      <c r="B340" s="133">
        <v>0</v>
      </c>
      <c r="C340" s="117">
        <v>252</v>
      </c>
      <c r="D340" s="145">
        <v>0</v>
      </c>
      <c r="E340" s="140">
        <v>0</v>
      </c>
      <c r="F340" s="141">
        <v>0</v>
      </c>
      <c r="G340" s="127">
        <v>0</v>
      </c>
      <c r="H340" s="142">
        <v>0</v>
      </c>
      <c r="I340" s="147">
        <f t="shared" si="23"/>
        <v>7</v>
      </c>
      <c r="J340" s="124">
        <f t="shared" si="20"/>
        <v>0</v>
      </c>
      <c r="K340" s="125">
        <v>105</v>
      </c>
      <c r="L340" s="144">
        <v>150</v>
      </c>
      <c r="M340" s="127">
        <f t="shared" si="21"/>
        <v>0</v>
      </c>
      <c r="N340" s="128">
        <f t="shared" si="22"/>
        <v>0</v>
      </c>
    </row>
    <row r="341" spans="1:14" s="75" customFormat="1" ht="18" x14ac:dyDescent="0.2">
      <c r="A341" s="115">
        <v>91</v>
      </c>
      <c r="B341" s="133">
        <v>0</v>
      </c>
      <c r="C341" s="117">
        <v>252</v>
      </c>
      <c r="D341" s="145">
        <v>0</v>
      </c>
      <c r="E341" s="140">
        <v>0</v>
      </c>
      <c r="F341" s="141">
        <v>0</v>
      </c>
      <c r="G341" s="127">
        <v>0</v>
      </c>
      <c r="H341" s="142">
        <v>0</v>
      </c>
      <c r="I341" s="147">
        <f t="shared" si="23"/>
        <v>7</v>
      </c>
      <c r="J341" s="124">
        <f t="shared" si="20"/>
        <v>0</v>
      </c>
      <c r="K341" s="125">
        <v>105</v>
      </c>
      <c r="L341" s="144">
        <v>150</v>
      </c>
      <c r="M341" s="127">
        <f t="shared" si="21"/>
        <v>0</v>
      </c>
      <c r="N341" s="128">
        <f t="shared" si="22"/>
        <v>0</v>
      </c>
    </row>
    <row r="342" spans="1:14" s="75" customFormat="1" ht="18" x14ac:dyDescent="0.2">
      <c r="A342" s="115">
        <v>92</v>
      </c>
      <c r="B342" s="133">
        <v>0</v>
      </c>
      <c r="C342" s="117">
        <v>252</v>
      </c>
      <c r="D342" s="145">
        <v>0</v>
      </c>
      <c r="E342" s="140">
        <v>0</v>
      </c>
      <c r="F342" s="141">
        <v>0</v>
      </c>
      <c r="G342" s="127">
        <v>0</v>
      </c>
      <c r="H342" s="142">
        <v>0</v>
      </c>
      <c r="I342" s="147">
        <f t="shared" si="23"/>
        <v>7</v>
      </c>
      <c r="J342" s="124">
        <f t="shared" si="20"/>
        <v>0</v>
      </c>
      <c r="K342" s="125">
        <v>105</v>
      </c>
      <c r="L342" s="144">
        <v>150</v>
      </c>
      <c r="M342" s="127">
        <f t="shared" si="21"/>
        <v>0</v>
      </c>
      <c r="N342" s="128">
        <f t="shared" si="22"/>
        <v>0</v>
      </c>
    </row>
    <row r="343" spans="1:14" s="75" customFormat="1" ht="18" x14ac:dyDescent="0.2">
      <c r="A343" s="115">
        <v>93</v>
      </c>
      <c r="B343" s="133">
        <v>0</v>
      </c>
      <c r="C343" s="117">
        <v>252</v>
      </c>
      <c r="D343" s="145">
        <v>0</v>
      </c>
      <c r="E343" s="140">
        <v>0</v>
      </c>
      <c r="F343" s="141">
        <v>0</v>
      </c>
      <c r="G343" s="127">
        <v>0</v>
      </c>
      <c r="H343" s="142">
        <v>0</v>
      </c>
      <c r="I343" s="147">
        <f t="shared" si="23"/>
        <v>7</v>
      </c>
      <c r="J343" s="124">
        <f t="shared" si="20"/>
        <v>0</v>
      </c>
      <c r="K343" s="125">
        <v>105</v>
      </c>
      <c r="L343" s="144">
        <v>150</v>
      </c>
      <c r="M343" s="127">
        <f t="shared" si="21"/>
        <v>0</v>
      </c>
      <c r="N343" s="128">
        <f t="shared" si="22"/>
        <v>0</v>
      </c>
    </row>
    <row r="344" spans="1:14" s="75" customFormat="1" ht="18" x14ac:dyDescent="0.2">
      <c r="A344" s="115">
        <v>94</v>
      </c>
      <c r="B344" s="133">
        <v>0</v>
      </c>
      <c r="C344" s="117">
        <v>252</v>
      </c>
      <c r="D344" s="145">
        <v>0</v>
      </c>
      <c r="E344" s="140">
        <v>0</v>
      </c>
      <c r="F344" s="141">
        <v>0</v>
      </c>
      <c r="G344" s="127">
        <v>0</v>
      </c>
      <c r="H344" s="142">
        <v>0</v>
      </c>
      <c r="I344" s="147">
        <f t="shared" si="23"/>
        <v>7</v>
      </c>
      <c r="J344" s="124">
        <f t="shared" si="20"/>
        <v>0</v>
      </c>
      <c r="K344" s="125">
        <v>105</v>
      </c>
      <c r="L344" s="144">
        <v>150</v>
      </c>
      <c r="M344" s="127">
        <f t="shared" si="21"/>
        <v>0</v>
      </c>
      <c r="N344" s="128">
        <f t="shared" si="22"/>
        <v>0</v>
      </c>
    </row>
    <row r="345" spans="1:14" s="75" customFormat="1" ht="18" x14ac:dyDescent="0.2">
      <c r="A345" s="115">
        <v>95</v>
      </c>
      <c r="B345" s="133">
        <v>0</v>
      </c>
      <c r="C345" s="117">
        <v>252</v>
      </c>
      <c r="D345" s="145">
        <v>0</v>
      </c>
      <c r="E345" s="140">
        <v>0</v>
      </c>
      <c r="F345" s="141">
        <v>0</v>
      </c>
      <c r="G345" s="127">
        <v>0</v>
      </c>
      <c r="H345" s="142">
        <v>0</v>
      </c>
      <c r="I345" s="147">
        <f t="shared" si="23"/>
        <v>7</v>
      </c>
      <c r="J345" s="124">
        <f t="shared" si="20"/>
        <v>0</v>
      </c>
      <c r="K345" s="125">
        <v>105</v>
      </c>
      <c r="L345" s="144">
        <v>150</v>
      </c>
      <c r="M345" s="127">
        <f t="shared" si="21"/>
        <v>0</v>
      </c>
      <c r="N345" s="128">
        <f t="shared" si="22"/>
        <v>0</v>
      </c>
    </row>
    <row r="346" spans="1:14" s="75" customFormat="1" ht="18" x14ac:dyDescent="0.2">
      <c r="A346" s="115">
        <v>96</v>
      </c>
      <c r="B346" s="133">
        <v>0</v>
      </c>
      <c r="C346" s="117">
        <v>252</v>
      </c>
      <c r="D346" s="145">
        <v>0</v>
      </c>
      <c r="E346" s="140">
        <v>0</v>
      </c>
      <c r="F346" s="141">
        <v>0</v>
      </c>
      <c r="G346" s="127">
        <v>0</v>
      </c>
      <c r="H346" s="142">
        <v>0</v>
      </c>
      <c r="I346" s="147">
        <f t="shared" si="23"/>
        <v>7</v>
      </c>
      <c r="J346" s="124">
        <f t="shared" si="20"/>
        <v>0</v>
      </c>
      <c r="K346" s="125">
        <v>105</v>
      </c>
      <c r="L346" s="144">
        <v>150</v>
      </c>
      <c r="M346" s="127">
        <f t="shared" si="21"/>
        <v>0</v>
      </c>
      <c r="N346" s="128">
        <f t="shared" si="22"/>
        <v>0</v>
      </c>
    </row>
    <row r="347" spans="1:14" s="75" customFormat="1" ht="18" x14ac:dyDescent="0.2">
      <c r="A347" s="115">
        <v>97</v>
      </c>
      <c r="B347" s="133">
        <v>0</v>
      </c>
      <c r="C347" s="117">
        <v>252</v>
      </c>
      <c r="D347" s="145">
        <v>0</v>
      </c>
      <c r="E347" s="140">
        <v>0</v>
      </c>
      <c r="F347" s="141">
        <v>0</v>
      </c>
      <c r="G347" s="127">
        <v>0</v>
      </c>
      <c r="H347" s="142">
        <v>0</v>
      </c>
      <c r="I347" s="147">
        <f t="shared" si="23"/>
        <v>7</v>
      </c>
      <c r="J347" s="124">
        <f t="shared" si="20"/>
        <v>0</v>
      </c>
      <c r="K347" s="125">
        <v>105</v>
      </c>
      <c r="L347" s="144">
        <v>150</v>
      </c>
      <c r="M347" s="127">
        <f t="shared" si="21"/>
        <v>0</v>
      </c>
      <c r="N347" s="128">
        <f t="shared" si="22"/>
        <v>0</v>
      </c>
    </row>
    <row r="348" spans="1:14" s="75" customFormat="1" ht="18" x14ac:dyDescent="0.2">
      <c r="A348" s="115">
        <v>98</v>
      </c>
      <c r="B348" s="133">
        <v>0</v>
      </c>
      <c r="C348" s="117">
        <v>252</v>
      </c>
      <c r="D348" s="145">
        <v>0</v>
      </c>
      <c r="E348" s="140">
        <v>0</v>
      </c>
      <c r="F348" s="141">
        <v>0</v>
      </c>
      <c r="G348" s="127">
        <v>0</v>
      </c>
      <c r="H348" s="142">
        <v>0</v>
      </c>
      <c r="I348" s="147">
        <f t="shared" si="23"/>
        <v>7</v>
      </c>
      <c r="J348" s="124">
        <f t="shared" si="20"/>
        <v>0</v>
      </c>
      <c r="K348" s="125">
        <v>105</v>
      </c>
      <c r="L348" s="144">
        <v>150</v>
      </c>
      <c r="M348" s="127">
        <f t="shared" si="21"/>
        <v>0</v>
      </c>
      <c r="N348" s="128">
        <f t="shared" si="22"/>
        <v>0</v>
      </c>
    </row>
    <row r="349" spans="1:14" s="75" customFormat="1" ht="18" x14ac:dyDescent="0.2">
      <c r="A349" s="115">
        <v>99</v>
      </c>
      <c r="B349" s="133">
        <v>0</v>
      </c>
      <c r="C349" s="117">
        <v>252</v>
      </c>
      <c r="D349" s="145">
        <v>0</v>
      </c>
      <c r="E349" s="140">
        <v>0</v>
      </c>
      <c r="F349" s="141">
        <v>0</v>
      </c>
      <c r="G349" s="127">
        <v>0</v>
      </c>
      <c r="H349" s="142">
        <v>0</v>
      </c>
      <c r="I349" s="147">
        <f t="shared" si="23"/>
        <v>7</v>
      </c>
      <c r="J349" s="124">
        <f t="shared" si="20"/>
        <v>0</v>
      </c>
      <c r="K349" s="125">
        <v>105</v>
      </c>
      <c r="L349" s="144">
        <v>150</v>
      </c>
      <c r="M349" s="127">
        <f t="shared" si="21"/>
        <v>0</v>
      </c>
      <c r="N349" s="128">
        <f t="shared" si="22"/>
        <v>0</v>
      </c>
    </row>
    <row r="350" spans="1:14" s="75" customFormat="1" ht="18" x14ac:dyDescent="0.2">
      <c r="A350" s="115">
        <v>100</v>
      </c>
      <c r="B350" s="133">
        <v>0</v>
      </c>
      <c r="C350" s="117">
        <v>252</v>
      </c>
      <c r="D350" s="145">
        <v>0</v>
      </c>
      <c r="E350" s="140">
        <v>0</v>
      </c>
      <c r="F350" s="141">
        <v>0</v>
      </c>
      <c r="G350" s="127">
        <v>0</v>
      </c>
      <c r="H350" s="142">
        <v>0</v>
      </c>
      <c r="I350" s="147">
        <f t="shared" si="23"/>
        <v>7</v>
      </c>
      <c r="J350" s="124">
        <f t="shared" si="20"/>
        <v>0</v>
      </c>
      <c r="K350" s="125">
        <v>105</v>
      </c>
      <c r="L350" s="144">
        <v>150</v>
      </c>
      <c r="M350" s="127">
        <f t="shared" si="21"/>
        <v>0</v>
      </c>
      <c r="N350" s="128">
        <f t="shared" si="22"/>
        <v>0</v>
      </c>
    </row>
    <row r="351" spans="1:14" s="75" customFormat="1" ht="18" x14ac:dyDescent="0.2">
      <c r="A351" s="115">
        <v>101</v>
      </c>
      <c r="B351" s="133">
        <v>0</v>
      </c>
      <c r="C351" s="117">
        <v>252</v>
      </c>
      <c r="D351" s="145">
        <v>0</v>
      </c>
      <c r="E351" s="140">
        <v>0</v>
      </c>
      <c r="F351" s="141">
        <v>0</v>
      </c>
      <c r="G351" s="127">
        <v>0</v>
      </c>
      <c r="H351" s="142">
        <v>0</v>
      </c>
      <c r="I351" s="147">
        <f t="shared" si="23"/>
        <v>7</v>
      </c>
      <c r="J351" s="124">
        <f t="shared" si="20"/>
        <v>0</v>
      </c>
      <c r="K351" s="125">
        <v>105</v>
      </c>
      <c r="L351" s="144">
        <v>150</v>
      </c>
      <c r="M351" s="127">
        <f t="shared" si="21"/>
        <v>0</v>
      </c>
      <c r="N351" s="128">
        <f t="shared" si="22"/>
        <v>0</v>
      </c>
    </row>
    <row r="352" spans="1:14" s="75" customFormat="1" ht="18" x14ac:dyDescent="0.2">
      <c r="A352" s="115">
        <v>102</v>
      </c>
      <c r="B352" s="133">
        <v>0</v>
      </c>
      <c r="C352" s="117">
        <v>252</v>
      </c>
      <c r="D352" s="145">
        <v>0</v>
      </c>
      <c r="E352" s="140">
        <v>0</v>
      </c>
      <c r="F352" s="141">
        <v>0</v>
      </c>
      <c r="G352" s="127">
        <v>0</v>
      </c>
      <c r="H352" s="142">
        <v>0</v>
      </c>
      <c r="I352" s="147">
        <f t="shared" si="23"/>
        <v>7</v>
      </c>
      <c r="J352" s="124">
        <f t="shared" si="20"/>
        <v>0</v>
      </c>
      <c r="K352" s="125">
        <v>105</v>
      </c>
      <c r="L352" s="144">
        <v>150</v>
      </c>
      <c r="M352" s="127">
        <f t="shared" si="21"/>
        <v>0</v>
      </c>
      <c r="N352" s="128">
        <f t="shared" si="22"/>
        <v>0</v>
      </c>
    </row>
    <row r="353" spans="1:14" s="75" customFormat="1" ht="18" x14ac:dyDescent="0.2">
      <c r="A353" s="115">
        <v>103</v>
      </c>
      <c r="B353" s="133">
        <v>0</v>
      </c>
      <c r="C353" s="117">
        <v>252</v>
      </c>
      <c r="D353" s="145">
        <v>0</v>
      </c>
      <c r="E353" s="140">
        <v>0</v>
      </c>
      <c r="F353" s="141">
        <v>0</v>
      </c>
      <c r="G353" s="127">
        <v>0</v>
      </c>
      <c r="H353" s="142">
        <v>0</v>
      </c>
      <c r="I353" s="147">
        <f t="shared" si="23"/>
        <v>7</v>
      </c>
      <c r="J353" s="124">
        <f t="shared" si="20"/>
        <v>0</v>
      </c>
      <c r="K353" s="125">
        <v>105</v>
      </c>
      <c r="L353" s="144">
        <v>150</v>
      </c>
      <c r="M353" s="127">
        <f t="shared" si="21"/>
        <v>0</v>
      </c>
      <c r="N353" s="128">
        <f t="shared" si="22"/>
        <v>0</v>
      </c>
    </row>
    <row r="354" spans="1:14" s="75" customFormat="1" ht="18" x14ac:dyDescent="0.2">
      <c r="A354" s="115">
        <v>104</v>
      </c>
      <c r="B354" s="133">
        <v>0</v>
      </c>
      <c r="C354" s="117">
        <v>252</v>
      </c>
      <c r="D354" s="145">
        <v>0</v>
      </c>
      <c r="E354" s="140">
        <v>0</v>
      </c>
      <c r="F354" s="141">
        <v>0</v>
      </c>
      <c r="G354" s="127">
        <v>0</v>
      </c>
      <c r="H354" s="142">
        <v>0</v>
      </c>
      <c r="I354" s="147">
        <f t="shared" si="23"/>
        <v>7</v>
      </c>
      <c r="J354" s="124">
        <f t="shared" si="20"/>
        <v>0</v>
      </c>
      <c r="K354" s="125">
        <v>105</v>
      </c>
      <c r="L354" s="144">
        <v>150</v>
      </c>
      <c r="M354" s="127">
        <f t="shared" si="21"/>
        <v>0</v>
      </c>
      <c r="N354" s="128">
        <f t="shared" si="22"/>
        <v>0</v>
      </c>
    </row>
    <row r="355" spans="1:14" s="75" customFormat="1" ht="18" x14ac:dyDescent="0.2">
      <c r="A355" s="115">
        <v>105</v>
      </c>
      <c r="B355" s="133">
        <v>0</v>
      </c>
      <c r="C355" s="117">
        <v>252</v>
      </c>
      <c r="D355" s="145">
        <v>0</v>
      </c>
      <c r="E355" s="140">
        <v>0</v>
      </c>
      <c r="F355" s="141">
        <v>0</v>
      </c>
      <c r="G355" s="127">
        <v>0</v>
      </c>
      <c r="H355" s="142">
        <v>0</v>
      </c>
      <c r="I355" s="147">
        <f t="shared" si="23"/>
        <v>7</v>
      </c>
      <c r="J355" s="124">
        <f t="shared" si="20"/>
        <v>0</v>
      </c>
      <c r="K355" s="125">
        <v>105</v>
      </c>
      <c r="L355" s="144">
        <v>150</v>
      </c>
      <c r="M355" s="127">
        <f t="shared" si="21"/>
        <v>0</v>
      </c>
      <c r="N355" s="128">
        <f t="shared" si="22"/>
        <v>0</v>
      </c>
    </row>
    <row r="356" spans="1:14" s="75" customFormat="1" ht="18" x14ac:dyDescent="0.2">
      <c r="A356" s="115">
        <v>106</v>
      </c>
      <c r="B356" s="133">
        <v>0</v>
      </c>
      <c r="C356" s="117">
        <v>252</v>
      </c>
      <c r="D356" s="145">
        <v>0</v>
      </c>
      <c r="E356" s="140">
        <v>0</v>
      </c>
      <c r="F356" s="141">
        <v>0</v>
      </c>
      <c r="G356" s="127">
        <v>0</v>
      </c>
      <c r="H356" s="142">
        <v>0</v>
      </c>
      <c r="I356" s="147">
        <f t="shared" si="23"/>
        <v>7</v>
      </c>
      <c r="J356" s="124">
        <f t="shared" si="20"/>
        <v>0</v>
      </c>
      <c r="K356" s="125">
        <v>105</v>
      </c>
      <c r="L356" s="144">
        <v>150</v>
      </c>
      <c r="M356" s="127">
        <f t="shared" si="21"/>
        <v>0</v>
      </c>
      <c r="N356" s="128">
        <f t="shared" si="22"/>
        <v>0</v>
      </c>
    </row>
    <row r="357" spans="1:14" s="75" customFormat="1" ht="18" x14ac:dyDescent="0.2">
      <c r="A357" s="115">
        <v>107</v>
      </c>
      <c r="B357" s="133">
        <v>0</v>
      </c>
      <c r="C357" s="117">
        <v>252</v>
      </c>
      <c r="D357" s="145">
        <v>0</v>
      </c>
      <c r="E357" s="140">
        <v>0</v>
      </c>
      <c r="F357" s="141">
        <v>0</v>
      </c>
      <c r="G357" s="127">
        <v>0</v>
      </c>
      <c r="H357" s="142">
        <v>0</v>
      </c>
      <c r="I357" s="147">
        <f t="shared" si="23"/>
        <v>7</v>
      </c>
      <c r="J357" s="124">
        <f t="shared" si="20"/>
        <v>0</v>
      </c>
      <c r="K357" s="125">
        <v>105</v>
      </c>
      <c r="L357" s="144">
        <v>150</v>
      </c>
      <c r="M357" s="127">
        <f t="shared" si="21"/>
        <v>0</v>
      </c>
      <c r="N357" s="128">
        <f t="shared" si="22"/>
        <v>0</v>
      </c>
    </row>
    <row r="358" spans="1:14" s="75" customFormat="1" ht="18" x14ac:dyDescent="0.2">
      <c r="A358" s="115">
        <v>108</v>
      </c>
      <c r="B358" s="133">
        <v>0</v>
      </c>
      <c r="C358" s="117">
        <v>252</v>
      </c>
      <c r="D358" s="145">
        <v>0</v>
      </c>
      <c r="E358" s="140">
        <v>0</v>
      </c>
      <c r="F358" s="141">
        <v>0</v>
      </c>
      <c r="G358" s="127">
        <v>0</v>
      </c>
      <c r="H358" s="142">
        <v>0</v>
      </c>
      <c r="I358" s="147">
        <f t="shared" si="23"/>
        <v>7</v>
      </c>
      <c r="J358" s="124">
        <f t="shared" si="20"/>
        <v>0</v>
      </c>
      <c r="K358" s="125">
        <v>105</v>
      </c>
      <c r="L358" s="144">
        <v>150</v>
      </c>
      <c r="M358" s="127">
        <f t="shared" si="21"/>
        <v>0</v>
      </c>
      <c r="N358" s="128">
        <f t="shared" si="22"/>
        <v>0</v>
      </c>
    </row>
    <row r="359" spans="1:14" s="75" customFormat="1" ht="18" x14ac:dyDescent="0.2">
      <c r="A359" s="115">
        <v>109</v>
      </c>
      <c r="B359" s="133">
        <v>0</v>
      </c>
      <c r="C359" s="117">
        <v>252</v>
      </c>
      <c r="D359" s="145">
        <v>0</v>
      </c>
      <c r="E359" s="140">
        <v>0</v>
      </c>
      <c r="F359" s="141">
        <v>0</v>
      </c>
      <c r="G359" s="127">
        <v>0</v>
      </c>
      <c r="H359" s="142">
        <v>0</v>
      </c>
      <c r="I359" s="147">
        <f t="shared" si="23"/>
        <v>7</v>
      </c>
      <c r="J359" s="124">
        <f t="shared" si="20"/>
        <v>0</v>
      </c>
      <c r="K359" s="125">
        <v>105</v>
      </c>
      <c r="L359" s="144">
        <v>150</v>
      </c>
      <c r="M359" s="127">
        <f t="shared" si="21"/>
        <v>0</v>
      </c>
      <c r="N359" s="128">
        <f t="shared" si="22"/>
        <v>0</v>
      </c>
    </row>
    <row r="360" spans="1:14" s="75" customFormat="1" ht="18" x14ac:dyDescent="0.2">
      <c r="A360" s="115">
        <v>110</v>
      </c>
      <c r="B360" s="133">
        <v>0</v>
      </c>
      <c r="C360" s="117">
        <v>252</v>
      </c>
      <c r="D360" s="145">
        <v>0</v>
      </c>
      <c r="E360" s="140">
        <v>0</v>
      </c>
      <c r="F360" s="141">
        <v>0</v>
      </c>
      <c r="G360" s="127">
        <v>0</v>
      </c>
      <c r="H360" s="142">
        <v>0</v>
      </c>
      <c r="I360" s="147">
        <f t="shared" si="23"/>
        <v>7</v>
      </c>
      <c r="J360" s="124">
        <f t="shared" si="20"/>
        <v>0</v>
      </c>
      <c r="K360" s="125">
        <v>105</v>
      </c>
      <c r="L360" s="144">
        <v>150</v>
      </c>
      <c r="M360" s="127">
        <f t="shared" si="21"/>
        <v>0</v>
      </c>
      <c r="N360" s="128">
        <f t="shared" si="22"/>
        <v>0</v>
      </c>
    </row>
    <row r="361" spans="1:14" s="75" customFormat="1" ht="18" x14ac:dyDescent="0.2">
      <c r="A361" s="115">
        <v>111</v>
      </c>
      <c r="B361" s="133">
        <v>0</v>
      </c>
      <c r="C361" s="117">
        <v>252</v>
      </c>
      <c r="D361" s="145">
        <v>0</v>
      </c>
      <c r="E361" s="140">
        <v>0</v>
      </c>
      <c r="F361" s="141">
        <v>0</v>
      </c>
      <c r="G361" s="127">
        <v>0</v>
      </c>
      <c r="H361" s="142">
        <v>0</v>
      </c>
      <c r="I361" s="147">
        <f t="shared" si="23"/>
        <v>7</v>
      </c>
      <c r="J361" s="124">
        <f t="shared" si="20"/>
        <v>0</v>
      </c>
      <c r="K361" s="125">
        <v>105</v>
      </c>
      <c r="L361" s="144">
        <v>150</v>
      </c>
      <c r="M361" s="127">
        <f t="shared" si="21"/>
        <v>0</v>
      </c>
      <c r="N361" s="128">
        <f t="shared" si="22"/>
        <v>0</v>
      </c>
    </row>
    <row r="362" spans="1:14" s="75" customFormat="1" ht="18" x14ac:dyDescent="0.2">
      <c r="A362" s="115">
        <v>112</v>
      </c>
      <c r="B362" s="133">
        <v>0</v>
      </c>
      <c r="C362" s="117">
        <v>252</v>
      </c>
      <c r="D362" s="145">
        <v>0</v>
      </c>
      <c r="E362" s="140">
        <v>0</v>
      </c>
      <c r="F362" s="141">
        <v>0</v>
      </c>
      <c r="G362" s="127">
        <v>0</v>
      </c>
      <c r="H362" s="142">
        <v>0</v>
      </c>
      <c r="I362" s="147">
        <f t="shared" si="23"/>
        <v>7</v>
      </c>
      <c r="J362" s="124">
        <f t="shared" si="20"/>
        <v>0</v>
      </c>
      <c r="K362" s="125">
        <v>105</v>
      </c>
      <c r="L362" s="144">
        <v>150</v>
      </c>
      <c r="M362" s="127">
        <f t="shared" si="21"/>
        <v>0</v>
      </c>
      <c r="N362" s="128">
        <f t="shared" si="22"/>
        <v>0</v>
      </c>
    </row>
    <row r="363" spans="1:14" s="75" customFormat="1" ht="18" x14ac:dyDescent="0.2">
      <c r="A363" s="115">
        <v>113</v>
      </c>
      <c r="B363" s="133">
        <v>0</v>
      </c>
      <c r="C363" s="117">
        <v>252</v>
      </c>
      <c r="D363" s="145">
        <v>0</v>
      </c>
      <c r="E363" s="140">
        <v>0</v>
      </c>
      <c r="F363" s="141">
        <v>0</v>
      </c>
      <c r="G363" s="127">
        <v>0</v>
      </c>
      <c r="H363" s="142">
        <v>0</v>
      </c>
      <c r="I363" s="147">
        <f t="shared" si="23"/>
        <v>7</v>
      </c>
      <c r="J363" s="124">
        <f t="shared" ref="J363:J426" si="24">I363*F363*F363*0.0062/1000</f>
        <v>0</v>
      </c>
      <c r="K363" s="125">
        <v>105</v>
      </c>
      <c r="L363" s="144">
        <v>150</v>
      </c>
      <c r="M363" s="127">
        <f t="shared" si="21"/>
        <v>0</v>
      </c>
      <c r="N363" s="128">
        <f t="shared" si="22"/>
        <v>0</v>
      </c>
    </row>
    <row r="364" spans="1:14" s="75" customFormat="1" ht="18" x14ac:dyDescent="0.2">
      <c r="A364" s="115">
        <v>114</v>
      </c>
      <c r="B364" s="133">
        <v>0</v>
      </c>
      <c r="C364" s="117">
        <v>252</v>
      </c>
      <c r="D364" s="145">
        <v>0</v>
      </c>
      <c r="E364" s="140">
        <v>0</v>
      </c>
      <c r="F364" s="141">
        <v>0</v>
      </c>
      <c r="G364" s="127">
        <v>0</v>
      </c>
      <c r="H364" s="142">
        <v>0</v>
      </c>
      <c r="I364" s="147">
        <f t="shared" si="23"/>
        <v>7</v>
      </c>
      <c r="J364" s="124">
        <f t="shared" si="24"/>
        <v>0</v>
      </c>
      <c r="K364" s="125">
        <v>105</v>
      </c>
      <c r="L364" s="144">
        <v>150</v>
      </c>
      <c r="M364" s="127">
        <f t="shared" si="21"/>
        <v>0</v>
      </c>
      <c r="N364" s="128">
        <f t="shared" si="22"/>
        <v>0</v>
      </c>
    </row>
    <row r="365" spans="1:14" s="75" customFormat="1" ht="18" x14ac:dyDescent="0.2">
      <c r="A365" s="115">
        <v>115</v>
      </c>
      <c r="B365" s="133">
        <v>0</v>
      </c>
      <c r="C365" s="117">
        <v>252</v>
      </c>
      <c r="D365" s="145">
        <v>0</v>
      </c>
      <c r="E365" s="140">
        <v>0</v>
      </c>
      <c r="F365" s="141">
        <v>0</v>
      </c>
      <c r="G365" s="127">
        <v>0</v>
      </c>
      <c r="H365" s="142">
        <v>0</v>
      </c>
      <c r="I365" s="147">
        <f t="shared" si="23"/>
        <v>7</v>
      </c>
      <c r="J365" s="124">
        <f t="shared" si="24"/>
        <v>0</v>
      </c>
      <c r="K365" s="125">
        <v>105</v>
      </c>
      <c r="L365" s="144">
        <v>150</v>
      </c>
      <c r="M365" s="127">
        <f t="shared" si="21"/>
        <v>0</v>
      </c>
      <c r="N365" s="128">
        <f t="shared" si="22"/>
        <v>0</v>
      </c>
    </row>
    <row r="366" spans="1:14" s="75" customFormat="1" ht="18" x14ac:dyDescent="0.2">
      <c r="A366" s="115">
        <v>116</v>
      </c>
      <c r="B366" s="133">
        <v>0</v>
      </c>
      <c r="C366" s="117">
        <v>252</v>
      </c>
      <c r="D366" s="145">
        <v>0</v>
      </c>
      <c r="E366" s="140">
        <v>0</v>
      </c>
      <c r="F366" s="141">
        <v>0</v>
      </c>
      <c r="G366" s="127">
        <v>0</v>
      </c>
      <c r="H366" s="142">
        <v>0</v>
      </c>
      <c r="I366" s="147">
        <f t="shared" si="23"/>
        <v>7</v>
      </c>
      <c r="J366" s="124">
        <f t="shared" si="24"/>
        <v>0</v>
      </c>
      <c r="K366" s="125">
        <v>105</v>
      </c>
      <c r="L366" s="144">
        <v>150</v>
      </c>
      <c r="M366" s="127">
        <f t="shared" si="21"/>
        <v>0</v>
      </c>
      <c r="N366" s="128">
        <f t="shared" si="22"/>
        <v>0</v>
      </c>
    </row>
    <row r="367" spans="1:14" s="75" customFormat="1" ht="18" x14ac:dyDescent="0.2">
      <c r="A367" s="115">
        <v>117</v>
      </c>
      <c r="B367" s="133">
        <v>0</v>
      </c>
      <c r="C367" s="117">
        <v>252</v>
      </c>
      <c r="D367" s="145">
        <v>0</v>
      </c>
      <c r="E367" s="140">
        <v>0</v>
      </c>
      <c r="F367" s="141">
        <v>0</v>
      </c>
      <c r="G367" s="127">
        <v>0</v>
      </c>
      <c r="H367" s="142">
        <v>0</v>
      </c>
      <c r="I367" s="147">
        <f t="shared" si="23"/>
        <v>7</v>
      </c>
      <c r="J367" s="124">
        <f t="shared" si="24"/>
        <v>0</v>
      </c>
      <c r="K367" s="125">
        <v>105</v>
      </c>
      <c r="L367" s="144">
        <v>150</v>
      </c>
      <c r="M367" s="127">
        <f t="shared" si="21"/>
        <v>0</v>
      </c>
      <c r="N367" s="128">
        <f t="shared" si="22"/>
        <v>0</v>
      </c>
    </row>
    <row r="368" spans="1:14" s="75" customFormat="1" ht="18" x14ac:dyDescent="0.2">
      <c r="A368" s="115">
        <v>118</v>
      </c>
      <c r="B368" s="133">
        <v>0</v>
      </c>
      <c r="C368" s="117">
        <v>252</v>
      </c>
      <c r="D368" s="145">
        <v>0</v>
      </c>
      <c r="E368" s="140">
        <v>0</v>
      </c>
      <c r="F368" s="141">
        <v>0</v>
      </c>
      <c r="G368" s="127">
        <v>0</v>
      </c>
      <c r="H368" s="142">
        <v>0</v>
      </c>
      <c r="I368" s="147">
        <f t="shared" si="23"/>
        <v>7</v>
      </c>
      <c r="J368" s="124">
        <f t="shared" si="24"/>
        <v>0</v>
      </c>
      <c r="K368" s="125">
        <v>105</v>
      </c>
      <c r="L368" s="144">
        <v>150</v>
      </c>
      <c r="M368" s="127">
        <f t="shared" ref="M368:M431" si="25">J368*K368</f>
        <v>0</v>
      </c>
      <c r="N368" s="128">
        <f t="shared" ref="N368:N431" si="26">L368*J368</f>
        <v>0</v>
      </c>
    </row>
    <row r="369" spans="1:14" s="75" customFormat="1" ht="18" x14ac:dyDescent="0.2">
      <c r="A369" s="115">
        <v>119</v>
      </c>
      <c r="B369" s="133">
        <v>0</v>
      </c>
      <c r="C369" s="117">
        <v>252</v>
      </c>
      <c r="D369" s="145">
        <v>0</v>
      </c>
      <c r="E369" s="140">
        <v>0</v>
      </c>
      <c r="F369" s="141">
        <v>0</v>
      </c>
      <c r="G369" s="127">
        <v>0</v>
      </c>
      <c r="H369" s="142">
        <v>0</v>
      </c>
      <c r="I369" s="147">
        <f t="shared" si="23"/>
        <v>7</v>
      </c>
      <c r="J369" s="124">
        <f t="shared" si="24"/>
        <v>0</v>
      </c>
      <c r="K369" s="125">
        <v>105</v>
      </c>
      <c r="L369" s="144">
        <v>150</v>
      </c>
      <c r="M369" s="127">
        <f t="shared" si="25"/>
        <v>0</v>
      </c>
      <c r="N369" s="128">
        <f t="shared" si="26"/>
        <v>0</v>
      </c>
    </row>
    <row r="370" spans="1:14" s="75" customFormat="1" ht="18" x14ac:dyDescent="0.2">
      <c r="A370" s="115">
        <v>120</v>
      </c>
      <c r="B370" s="133">
        <v>0</v>
      </c>
      <c r="C370" s="117">
        <v>252</v>
      </c>
      <c r="D370" s="145">
        <v>0</v>
      </c>
      <c r="E370" s="140">
        <v>0</v>
      </c>
      <c r="F370" s="141">
        <v>0</v>
      </c>
      <c r="G370" s="127">
        <v>0</v>
      </c>
      <c r="H370" s="142">
        <v>0</v>
      </c>
      <c r="I370" s="147">
        <f t="shared" si="23"/>
        <v>7</v>
      </c>
      <c r="J370" s="124">
        <f t="shared" si="24"/>
        <v>0</v>
      </c>
      <c r="K370" s="125">
        <v>105</v>
      </c>
      <c r="L370" s="144">
        <v>150</v>
      </c>
      <c r="M370" s="127">
        <f t="shared" si="25"/>
        <v>0</v>
      </c>
      <c r="N370" s="128">
        <f t="shared" si="26"/>
        <v>0</v>
      </c>
    </row>
    <row r="371" spans="1:14" s="75" customFormat="1" ht="18" x14ac:dyDescent="0.2">
      <c r="A371" s="115">
        <v>121</v>
      </c>
      <c r="B371" s="133">
        <v>0</v>
      </c>
      <c r="C371" s="117">
        <v>252</v>
      </c>
      <c r="D371" s="145">
        <v>0</v>
      </c>
      <c r="E371" s="140">
        <v>0</v>
      </c>
      <c r="F371" s="141">
        <v>0</v>
      </c>
      <c r="G371" s="127">
        <v>0</v>
      </c>
      <c r="H371" s="142">
        <v>0</v>
      </c>
      <c r="I371" s="147">
        <f t="shared" si="23"/>
        <v>7</v>
      </c>
      <c r="J371" s="124">
        <f t="shared" si="24"/>
        <v>0</v>
      </c>
      <c r="K371" s="125">
        <v>105</v>
      </c>
      <c r="L371" s="144">
        <v>150</v>
      </c>
      <c r="M371" s="127">
        <f t="shared" si="25"/>
        <v>0</v>
      </c>
      <c r="N371" s="128">
        <f t="shared" si="26"/>
        <v>0</v>
      </c>
    </row>
    <row r="372" spans="1:14" s="75" customFormat="1" ht="18" x14ac:dyDescent="0.2">
      <c r="A372" s="115">
        <v>122</v>
      </c>
      <c r="B372" s="133">
        <v>0</v>
      </c>
      <c r="C372" s="117">
        <v>252</v>
      </c>
      <c r="D372" s="145">
        <v>0</v>
      </c>
      <c r="E372" s="140">
        <v>0</v>
      </c>
      <c r="F372" s="141">
        <v>0</v>
      </c>
      <c r="G372" s="127">
        <v>0</v>
      </c>
      <c r="H372" s="142">
        <v>0</v>
      </c>
      <c r="I372" s="147">
        <f t="shared" si="23"/>
        <v>7</v>
      </c>
      <c r="J372" s="124">
        <f t="shared" si="24"/>
        <v>0</v>
      </c>
      <c r="K372" s="125">
        <v>105</v>
      </c>
      <c r="L372" s="144">
        <v>150</v>
      </c>
      <c r="M372" s="127">
        <f t="shared" si="25"/>
        <v>0</v>
      </c>
      <c r="N372" s="128">
        <f t="shared" si="26"/>
        <v>0</v>
      </c>
    </row>
    <row r="373" spans="1:14" s="75" customFormat="1" ht="18" x14ac:dyDescent="0.2">
      <c r="A373" s="115">
        <v>123</v>
      </c>
      <c r="B373" s="133">
        <v>0</v>
      </c>
      <c r="C373" s="117">
        <v>252</v>
      </c>
      <c r="D373" s="145">
        <v>0</v>
      </c>
      <c r="E373" s="140">
        <v>0</v>
      </c>
      <c r="F373" s="141">
        <v>0</v>
      </c>
      <c r="G373" s="127">
        <v>0</v>
      </c>
      <c r="H373" s="142">
        <v>0</v>
      </c>
      <c r="I373" s="147">
        <f t="shared" si="23"/>
        <v>7</v>
      </c>
      <c r="J373" s="124">
        <f t="shared" si="24"/>
        <v>0</v>
      </c>
      <c r="K373" s="125">
        <v>105</v>
      </c>
      <c r="L373" s="144">
        <v>150</v>
      </c>
      <c r="M373" s="127">
        <f t="shared" si="25"/>
        <v>0</v>
      </c>
      <c r="N373" s="128">
        <f t="shared" si="26"/>
        <v>0</v>
      </c>
    </row>
    <row r="374" spans="1:14" s="75" customFormat="1" ht="18" x14ac:dyDescent="0.2">
      <c r="A374" s="115">
        <v>124</v>
      </c>
      <c r="B374" s="133">
        <v>0</v>
      </c>
      <c r="C374" s="117">
        <v>252</v>
      </c>
      <c r="D374" s="145">
        <v>0</v>
      </c>
      <c r="E374" s="140">
        <v>0</v>
      </c>
      <c r="F374" s="141">
        <v>0</v>
      </c>
      <c r="G374" s="127">
        <v>0</v>
      </c>
      <c r="H374" s="142">
        <v>0</v>
      </c>
      <c r="I374" s="147">
        <f t="shared" si="23"/>
        <v>7</v>
      </c>
      <c r="J374" s="124">
        <f t="shared" si="24"/>
        <v>0</v>
      </c>
      <c r="K374" s="125">
        <v>105</v>
      </c>
      <c r="L374" s="144">
        <v>150</v>
      </c>
      <c r="M374" s="127">
        <f t="shared" si="25"/>
        <v>0</v>
      </c>
      <c r="N374" s="128">
        <f t="shared" si="26"/>
        <v>0</v>
      </c>
    </row>
    <row r="375" spans="1:14" s="75" customFormat="1" ht="18" x14ac:dyDescent="0.2">
      <c r="A375" s="115">
        <v>125</v>
      </c>
      <c r="B375" s="133">
        <v>0</v>
      </c>
      <c r="C375" s="117">
        <v>252</v>
      </c>
      <c r="D375" s="145">
        <v>0</v>
      </c>
      <c r="E375" s="140">
        <v>0</v>
      </c>
      <c r="F375" s="141">
        <v>0</v>
      </c>
      <c r="G375" s="127">
        <v>0</v>
      </c>
      <c r="H375" s="142">
        <v>0</v>
      </c>
      <c r="I375" s="147">
        <f t="shared" si="23"/>
        <v>7</v>
      </c>
      <c r="J375" s="124">
        <f t="shared" si="24"/>
        <v>0</v>
      </c>
      <c r="K375" s="125">
        <v>105</v>
      </c>
      <c r="L375" s="144">
        <v>150</v>
      </c>
      <c r="M375" s="127">
        <f t="shared" si="25"/>
        <v>0</v>
      </c>
      <c r="N375" s="128">
        <f t="shared" si="26"/>
        <v>0</v>
      </c>
    </row>
    <row r="376" spans="1:14" s="75" customFormat="1" ht="18" x14ac:dyDescent="0.2">
      <c r="A376" s="115">
        <v>126</v>
      </c>
      <c r="B376" s="133">
        <v>0</v>
      </c>
      <c r="C376" s="117">
        <v>252</v>
      </c>
      <c r="D376" s="145">
        <v>0</v>
      </c>
      <c r="E376" s="140">
        <v>0</v>
      </c>
      <c r="F376" s="141">
        <v>0</v>
      </c>
      <c r="G376" s="127">
        <v>0</v>
      </c>
      <c r="H376" s="142">
        <v>0</v>
      </c>
      <c r="I376" s="147">
        <f t="shared" si="23"/>
        <v>7</v>
      </c>
      <c r="J376" s="124">
        <f t="shared" si="24"/>
        <v>0</v>
      </c>
      <c r="K376" s="125">
        <v>105</v>
      </c>
      <c r="L376" s="144">
        <v>150</v>
      </c>
      <c r="M376" s="127">
        <f t="shared" si="25"/>
        <v>0</v>
      </c>
      <c r="N376" s="128">
        <f t="shared" si="26"/>
        <v>0</v>
      </c>
    </row>
    <row r="377" spans="1:14" s="75" customFormat="1" ht="18" x14ac:dyDescent="0.2">
      <c r="A377" s="115">
        <v>127</v>
      </c>
      <c r="B377" s="133">
        <v>0</v>
      </c>
      <c r="C377" s="117">
        <v>252</v>
      </c>
      <c r="D377" s="145">
        <v>0</v>
      </c>
      <c r="E377" s="140">
        <v>0</v>
      </c>
      <c r="F377" s="141">
        <v>0</v>
      </c>
      <c r="G377" s="127">
        <v>0</v>
      </c>
      <c r="H377" s="142">
        <v>0</v>
      </c>
      <c r="I377" s="147">
        <f t="shared" si="23"/>
        <v>7</v>
      </c>
      <c r="J377" s="124">
        <f t="shared" si="24"/>
        <v>0</v>
      </c>
      <c r="K377" s="125">
        <v>105</v>
      </c>
      <c r="L377" s="144">
        <v>150</v>
      </c>
      <c r="M377" s="127">
        <f t="shared" si="25"/>
        <v>0</v>
      </c>
      <c r="N377" s="128">
        <f t="shared" si="26"/>
        <v>0</v>
      </c>
    </row>
    <row r="378" spans="1:14" s="75" customFormat="1" ht="18" x14ac:dyDescent="0.2">
      <c r="A378" s="115">
        <v>128</v>
      </c>
      <c r="B378" s="133">
        <v>0</v>
      </c>
      <c r="C378" s="117">
        <v>252</v>
      </c>
      <c r="D378" s="145">
        <v>0</v>
      </c>
      <c r="E378" s="140">
        <v>0</v>
      </c>
      <c r="F378" s="141">
        <v>0</v>
      </c>
      <c r="G378" s="127">
        <v>0</v>
      </c>
      <c r="H378" s="142">
        <v>0</v>
      </c>
      <c r="I378" s="147">
        <f t="shared" si="23"/>
        <v>7</v>
      </c>
      <c r="J378" s="124">
        <f t="shared" si="24"/>
        <v>0</v>
      </c>
      <c r="K378" s="125">
        <v>105</v>
      </c>
      <c r="L378" s="144">
        <v>150</v>
      </c>
      <c r="M378" s="127">
        <f t="shared" si="25"/>
        <v>0</v>
      </c>
      <c r="N378" s="128">
        <f t="shared" si="26"/>
        <v>0</v>
      </c>
    </row>
    <row r="379" spans="1:14" s="75" customFormat="1" ht="18" x14ac:dyDescent="0.2">
      <c r="A379" s="115">
        <v>129</v>
      </c>
      <c r="B379" s="133">
        <v>0</v>
      </c>
      <c r="C379" s="117">
        <v>252</v>
      </c>
      <c r="D379" s="145">
        <v>0</v>
      </c>
      <c r="E379" s="140">
        <v>0</v>
      </c>
      <c r="F379" s="141">
        <v>0</v>
      </c>
      <c r="G379" s="127">
        <v>0</v>
      </c>
      <c r="H379" s="142">
        <v>0</v>
      </c>
      <c r="I379" s="147">
        <f t="shared" si="23"/>
        <v>7</v>
      </c>
      <c r="J379" s="124">
        <f t="shared" si="24"/>
        <v>0</v>
      </c>
      <c r="K379" s="125">
        <v>105</v>
      </c>
      <c r="L379" s="144">
        <v>150</v>
      </c>
      <c r="M379" s="127">
        <f t="shared" si="25"/>
        <v>0</v>
      </c>
      <c r="N379" s="128">
        <f t="shared" si="26"/>
        <v>0</v>
      </c>
    </row>
    <row r="380" spans="1:14" s="75" customFormat="1" ht="18" x14ac:dyDescent="0.2">
      <c r="A380" s="115">
        <v>130</v>
      </c>
      <c r="B380" s="133">
        <v>0</v>
      </c>
      <c r="C380" s="117">
        <v>252</v>
      </c>
      <c r="D380" s="145">
        <v>0</v>
      </c>
      <c r="E380" s="140">
        <v>0</v>
      </c>
      <c r="F380" s="141">
        <v>0</v>
      </c>
      <c r="G380" s="127">
        <v>0</v>
      </c>
      <c r="H380" s="142">
        <v>0</v>
      </c>
      <c r="I380" s="147">
        <f t="shared" si="23"/>
        <v>7</v>
      </c>
      <c r="J380" s="124">
        <f t="shared" si="24"/>
        <v>0</v>
      </c>
      <c r="K380" s="125">
        <v>105</v>
      </c>
      <c r="L380" s="144">
        <v>150</v>
      </c>
      <c r="M380" s="127">
        <f t="shared" si="25"/>
        <v>0</v>
      </c>
      <c r="N380" s="128">
        <f t="shared" si="26"/>
        <v>0</v>
      </c>
    </row>
    <row r="381" spans="1:14" s="75" customFormat="1" ht="18" x14ac:dyDescent="0.2">
      <c r="A381" s="115">
        <v>131</v>
      </c>
      <c r="B381" s="133">
        <v>0</v>
      </c>
      <c r="C381" s="117">
        <v>252</v>
      </c>
      <c r="D381" s="145">
        <v>0</v>
      </c>
      <c r="E381" s="140">
        <v>0</v>
      </c>
      <c r="F381" s="141">
        <v>0</v>
      </c>
      <c r="G381" s="127">
        <v>0</v>
      </c>
      <c r="H381" s="142">
        <v>0</v>
      </c>
      <c r="I381" s="147">
        <f t="shared" si="23"/>
        <v>7</v>
      </c>
      <c r="J381" s="124">
        <f t="shared" si="24"/>
        <v>0</v>
      </c>
      <c r="K381" s="125">
        <v>105</v>
      </c>
      <c r="L381" s="144">
        <v>150</v>
      </c>
      <c r="M381" s="127">
        <f t="shared" si="25"/>
        <v>0</v>
      </c>
      <c r="N381" s="128">
        <f t="shared" si="26"/>
        <v>0</v>
      </c>
    </row>
    <row r="382" spans="1:14" s="75" customFormat="1" ht="18" x14ac:dyDescent="0.2">
      <c r="A382" s="115">
        <v>132</v>
      </c>
      <c r="B382" s="133">
        <v>0</v>
      </c>
      <c r="C382" s="117">
        <v>252</v>
      </c>
      <c r="D382" s="145">
        <v>0</v>
      </c>
      <c r="E382" s="140">
        <v>0</v>
      </c>
      <c r="F382" s="141">
        <v>0</v>
      </c>
      <c r="G382" s="127">
        <v>0</v>
      </c>
      <c r="H382" s="142">
        <v>0</v>
      </c>
      <c r="I382" s="147">
        <f t="shared" si="23"/>
        <v>7</v>
      </c>
      <c r="J382" s="124">
        <f t="shared" si="24"/>
        <v>0</v>
      </c>
      <c r="K382" s="125">
        <v>105</v>
      </c>
      <c r="L382" s="144">
        <v>150</v>
      </c>
      <c r="M382" s="127">
        <f t="shared" si="25"/>
        <v>0</v>
      </c>
      <c r="N382" s="128">
        <f t="shared" si="26"/>
        <v>0</v>
      </c>
    </row>
    <row r="383" spans="1:14" s="75" customFormat="1" ht="18" x14ac:dyDescent="0.2">
      <c r="A383" s="115">
        <v>133</v>
      </c>
      <c r="B383" s="133">
        <v>0</v>
      </c>
      <c r="C383" s="117">
        <v>252</v>
      </c>
      <c r="D383" s="145">
        <v>0</v>
      </c>
      <c r="E383" s="140">
        <v>0</v>
      </c>
      <c r="F383" s="141">
        <v>0</v>
      </c>
      <c r="G383" s="127">
        <v>0</v>
      </c>
      <c r="H383" s="142">
        <v>0</v>
      </c>
      <c r="I383" s="147">
        <f t="shared" si="23"/>
        <v>7</v>
      </c>
      <c r="J383" s="124">
        <f t="shared" si="24"/>
        <v>0</v>
      </c>
      <c r="K383" s="125">
        <v>105</v>
      </c>
      <c r="L383" s="144">
        <v>150</v>
      </c>
      <c r="M383" s="127">
        <f t="shared" si="25"/>
        <v>0</v>
      </c>
      <c r="N383" s="128">
        <f t="shared" si="26"/>
        <v>0</v>
      </c>
    </row>
    <row r="384" spans="1:14" s="75" customFormat="1" ht="18" x14ac:dyDescent="0.2">
      <c r="A384" s="115">
        <v>134</v>
      </c>
      <c r="B384" s="133">
        <v>0</v>
      </c>
      <c r="C384" s="117">
        <v>252</v>
      </c>
      <c r="D384" s="145">
        <v>0</v>
      </c>
      <c r="E384" s="140">
        <v>0</v>
      </c>
      <c r="F384" s="141">
        <v>0</v>
      </c>
      <c r="G384" s="127">
        <v>0</v>
      </c>
      <c r="H384" s="142">
        <v>0</v>
      </c>
      <c r="I384" s="147">
        <f t="shared" si="23"/>
        <v>7</v>
      </c>
      <c r="J384" s="124">
        <f t="shared" si="24"/>
        <v>0</v>
      </c>
      <c r="K384" s="125">
        <v>105</v>
      </c>
      <c r="L384" s="144">
        <v>150</v>
      </c>
      <c r="M384" s="127">
        <f t="shared" si="25"/>
        <v>0</v>
      </c>
      <c r="N384" s="128">
        <f t="shared" si="26"/>
        <v>0</v>
      </c>
    </row>
    <row r="385" spans="1:14" s="75" customFormat="1" ht="18" x14ac:dyDescent="0.2">
      <c r="A385" s="115">
        <v>135</v>
      </c>
      <c r="B385" s="133">
        <v>0</v>
      </c>
      <c r="C385" s="117">
        <v>252</v>
      </c>
      <c r="D385" s="145">
        <v>0</v>
      </c>
      <c r="E385" s="140">
        <v>0</v>
      </c>
      <c r="F385" s="141">
        <v>0</v>
      </c>
      <c r="G385" s="127">
        <v>0</v>
      </c>
      <c r="H385" s="142">
        <v>0</v>
      </c>
      <c r="I385" s="147">
        <f t="shared" si="23"/>
        <v>7</v>
      </c>
      <c r="J385" s="124">
        <f t="shared" si="24"/>
        <v>0</v>
      </c>
      <c r="K385" s="125">
        <v>105</v>
      </c>
      <c r="L385" s="144">
        <v>150</v>
      </c>
      <c r="M385" s="127">
        <f t="shared" si="25"/>
        <v>0</v>
      </c>
      <c r="N385" s="128">
        <f t="shared" si="26"/>
        <v>0</v>
      </c>
    </row>
    <row r="386" spans="1:14" s="75" customFormat="1" ht="18" x14ac:dyDescent="0.2">
      <c r="A386" s="115">
        <v>136</v>
      </c>
      <c r="B386" s="133">
        <v>0</v>
      </c>
      <c r="C386" s="117">
        <v>252</v>
      </c>
      <c r="D386" s="145">
        <v>0</v>
      </c>
      <c r="E386" s="140">
        <v>0</v>
      </c>
      <c r="F386" s="141">
        <v>0</v>
      </c>
      <c r="G386" s="127">
        <v>0</v>
      </c>
      <c r="H386" s="142">
        <v>0</v>
      </c>
      <c r="I386" s="147">
        <f t="shared" ref="I386:I449" si="27">H386+7</f>
        <v>7</v>
      </c>
      <c r="J386" s="124">
        <f t="shared" si="24"/>
        <v>0</v>
      </c>
      <c r="K386" s="125">
        <v>105</v>
      </c>
      <c r="L386" s="144">
        <v>150</v>
      </c>
      <c r="M386" s="127">
        <f t="shared" si="25"/>
        <v>0</v>
      </c>
      <c r="N386" s="128">
        <f t="shared" si="26"/>
        <v>0</v>
      </c>
    </row>
    <row r="387" spans="1:14" s="75" customFormat="1" ht="18" x14ac:dyDescent="0.2">
      <c r="A387" s="115">
        <v>137</v>
      </c>
      <c r="B387" s="133">
        <v>0</v>
      </c>
      <c r="C387" s="117">
        <v>252</v>
      </c>
      <c r="D387" s="145">
        <v>0</v>
      </c>
      <c r="E387" s="140">
        <v>0</v>
      </c>
      <c r="F387" s="141">
        <v>0</v>
      </c>
      <c r="G387" s="127">
        <v>0</v>
      </c>
      <c r="H387" s="142">
        <v>0</v>
      </c>
      <c r="I387" s="147">
        <f t="shared" si="27"/>
        <v>7</v>
      </c>
      <c r="J387" s="124">
        <f t="shared" si="24"/>
        <v>0</v>
      </c>
      <c r="K387" s="125">
        <v>105</v>
      </c>
      <c r="L387" s="144">
        <v>150</v>
      </c>
      <c r="M387" s="127">
        <f t="shared" si="25"/>
        <v>0</v>
      </c>
      <c r="N387" s="128">
        <f t="shared" si="26"/>
        <v>0</v>
      </c>
    </row>
    <row r="388" spans="1:14" s="75" customFormat="1" ht="18" x14ac:dyDescent="0.2">
      <c r="A388" s="115">
        <v>138</v>
      </c>
      <c r="B388" s="133">
        <v>0</v>
      </c>
      <c r="C388" s="117">
        <v>252</v>
      </c>
      <c r="D388" s="145">
        <v>0</v>
      </c>
      <c r="E388" s="140">
        <v>0</v>
      </c>
      <c r="F388" s="141">
        <v>0</v>
      </c>
      <c r="G388" s="127">
        <v>0</v>
      </c>
      <c r="H388" s="142">
        <v>0</v>
      </c>
      <c r="I388" s="147">
        <f t="shared" si="27"/>
        <v>7</v>
      </c>
      <c r="J388" s="124">
        <f t="shared" si="24"/>
        <v>0</v>
      </c>
      <c r="K388" s="125">
        <v>105</v>
      </c>
      <c r="L388" s="144">
        <v>150</v>
      </c>
      <c r="M388" s="127">
        <f t="shared" si="25"/>
        <v>0</v>
      </c>
      <c r="N388" s="128">
        <f t="shared" si="26"/>
        <v>0</v>
      </c>
    </row>
    <row r="389" spans="1:14" s="75" customFormat="1" ht="18" x14ac:dyDescent="0.2">
      <c r="A389" s="115">
        <v>139</v>
      </c>
      <c r="B389" s="133">
        <v>0</v>
      </c>
      <c r="C389" s="117">
        <v>252</v>
      </c>
      <c r="D389" s="145">
        <v>0</v>
      </c>
      <c r="E389" s="140">
        <v>0</v>
      </c>
      <c r="F389" s="141">
        <v>0</v>
      </c>
      <c r="G389" s="127">
        <v>0</v>
      </c>
      <c r="H389" s="142">
        <v>0</v>
      </c>
      <c r="I389" s="147">
        <f t="shared" si="27"/>
        <v>7</v>
      </c>
      <c r="J389" s="124">
        <f t="shared" si="24"/>
        <v>0</v>
      </c>
      <c r="K389" s="125">
        <v>105</v>
      </c>
      <c r="L389" s="144">
        <v>150</v>
      </c>
      <c r="M389" s="127">
        <f t="shared" si="25"/>
        <v>0</v>
      </c>
      <c r="N389" s="128">
        <f t="shared" si="26"/>
        <v>0</v>
      </c>
    </row>
    <row r="390" spans="1:14" s="75" customFormat="1" ht="18" x14ac:dyDescent="0.2">
      <c r="A390" s="115">
        <v>140</v>
      </c>
      <c r="B390" s="133">
        <v>0</v>
      </c>
      <c r="C390" s="117">
        <v>252</v>
      </c>
      <c r="D390" s="145">
        <v>0</v>
      </c>
      <c r="E390" s="140">
        <v>0</v>
      </c>
      <c r="F390" s="141">
        <v>0</v>
      </c>
      <c r="G390" s="127">
        <v>0</v>
      </c>
      <c r="H390" s="142">
        <v>0</v>
      </c>
      <c r="I390" s="147">
        <f t="shared" si="27"/>
        <v>7</v>
      </c>
      <c r="J390" s="124">
        <f t="shared" si="24"/>
        <v>0</v>
      </c>
      <c r="K390" s="125">
        <v>105</v>
      </c>
      <c r="L390" s="144">
        <v>150</v>
      </c>
      <c r="M390" s="127">
        <f t="shared" si="25"/>
        <v>0</v>
      </c>
      <c r="N390" s="128">
        <f t="shared" si="26"/>
        <v>0</v>
      </c>
    </row>
    <row r="391" spans="1:14" s="75" customFormat="1" ht="18" x14ac:dyDescent="0.2">
      <c r="A391" s="115">
        <v>141</v>
      </c>
      <c r="B391" s="133">
        <v>0</v>
      </c>
      <c r="C391" s="117">
        <v>252</v>
      </c>
      <c r="D391" s="145">
        <v>0</v>
      </c>
      <c r="E391" s="140">
        <v>0</v>
      </c>
      <c r="F391" s="141">
        <v>0</v>
      </c>
      <c r="G391" s="127">
        <v>0</v>
      </c>
      <c r="H391" s="142">
        <v>0</v>
      </c>
      <c r="I391" s="147">
        <f t="shared" si="27"/>
        <v>7</v>
      </c>
      <c r="J391" s="124">
        <f t="shared" si="24"/>
        <v>0</v>
      </c>
      <c r="K391" s="125">
        <v>105</v>
      </c>
      <c r="L391" s="144">
        <v>150</v>
      </c>
      <c r="M391" s="127">
        <f t="shared" si="25"/>
        <v>0</v>
      </c>
      <c r="N391" s="128">
        <f t="shared" si="26"/>
        <v>0</v>
      </c>
    </row>
    <row r="392" spans="1:14" s="75" customFormat="1" ht="18" x14ac:dyDescent="0.2">
      <c r="A392" s="115">
        <v>142</v>
      </c>
      <c r="B392" s="133">
        <v>0</v>
      </c>
      <c r="C392" s="117">
        <v>252</v>
      </c>
      <c r="D392" s="145">
        <v>0</v>
      </c>
      <c r="E392" s="140">
        <v>0</v>
      </c>
      <c r="F392" s="141">
        <v>0</v>
      </c>
      <c r="G392" s="127">
        <v>0</v>
      </c>
      <c r="H392" s="142">
        <v>0</v>
      </c>
      <c r="I392" s="147">
        <f t="shared" si="27"/>
        <v>7</v>
      </c>
      <c r="J392" s="124">
        <f t="shared" si="24"/>
        <v>0</v>
      </c>
      <c r="K392" s="125">
        <v>105</v>
      </c>
      <c r="L392" s="144">
        <v>150</v>
      </c>
      <c r="M392" s="127">
        <f t="shared" si="25"/>
        <v>0</v>
      </c>
      <c r="N392" s="128">
        <f t="shared" si="26"/>
        <v>0</v>
      </c>
    </row>
    <row r="393" spans="1:14" s="75" customFormat="1" ht="18" x14ac:dyDescent="0.2">
      <c r="A393" s="115">
        <v>143</v>
      </c>
      <c r="B393" s="133">
        <v>0</v>
      </c>
      <c r="C393" s="117">
        <v>252</v>
      </c>
      <c r="D393" s="145">
        <v>0</v>
      </c>
      <c r="E393" s="140">
        <v>0</v>
      </c>
      <c r="F393" s="141">
        <v>0</v>
      </c>
      <c r="G393" s="127">
        <v>0</v>
      </c>
      <c r="H393" s="142">
        <v>0</v>
      </c>
      <c r="I393" s="147">
        <f t="shared" si="27"/>
        <v>7</v>
      </c>
      <c r="J393" s="124">
        <f t="shared" si="24"/>
        <v>0</v>
      </c>
      <c r="K393" s="125">
        <v>105</v>
      </c>
      <c r="L393" s="144">
        <v>150</v>
      </c>
      <c r="M393" s="127">
        <f t="shared" si="25"/>
        <v>0</v>
      </c>
      <c r="N393" s="128">
        <f t="shared" si="26"/>
        <v>0</v>
      </c>
    </row>
    <row r="394" spans="1:14" s="75" customFormat="1" ht="18" x14ac:dyDescent="0.2">
      <c r="A394" s="115">
        <v>144</v>
      </c>
      <c r="B394" s="133">
        <v>0</v>
      </c>
      <c r="C394" s="117">
        <v>252</v>
      </c>
      <c r="D394" s="145">
        <v>0</v>
      </c>
      <c r="E394" s="140">
        <v>0</v>
      </c>
      <c r="F394" s="141">
        <v>0</v>
      </c>
      <c r="G394" s="127">
        <v>0</v>
      </c>
      <c r="H394" s="142">
        <v>0</v>
      </c>
      <c r="I394" s="147">
        <f t="shared" si="27"/>
        <v>7</v>
      </c>
      <c r="J394" s="124">
        <f t="shared" si="24"/>
        <v>0</v>
      </c>
      <c r="K394" s="125">
        <v>105</v>
      </c>
      <c r="L394" s="144">
        <v>150</v>
      </c>
      <c r="M394" s="127">
        <f t="shared" si="25"/>
        <v>0</v>
      </c>
      <c r="N394" s="128">
        <f t="shared" si="26"/>
        <v>0</v>
      </c>
    </row>
    <row r="395" spans="1:14" s="75" customFormat="1" ht="18" x14ac:dyDescent="0.2">
      <c r="A395" s="115">
        <v>145</v>
      </c>
      <c r="B395" s="133">
        <v>0</v>
      </c>
      <c r="C395" s="117">
        <v>252</v>
      </c>
      <c r="D395" s="145">
        <v>0</v>
      </c>
      <c r="E395" s="140">
        <v>0</v>
      </c>
      <c r="F395" s="141">
        <v>0</v>
      </c>
      <c r="G395" s="127">
        <v>0</v>
      </c>
      <c r="H395" s="142">
        <v>0</v>
      </c>
      <c r="I395" s="147">
        <f t="shared" si="27"/>
        <v>7</v>
      </c>
      <c r="J395" s="124">
        <f t="shared" si="24"/>
        <v>0</v>
      </c>
      <c r="K395" s="125">
        <v>105</v>
      </c>
      <c r="L395" s="144">
        <v>150</v>
      </c>
      <c r="M395" s="127">
        <f t="shared" si="25"/>
        <v>0</v>
      </c>
      <c r="N395" s="128">
        <f t="shared" si="26"/>
        <v>0</v>
      </c>
    </row>
    <row r="396" spans="1:14" s="75" customFormat="1" ht="18" x14ac:dyDescent="0.2">
      <c r="A396" s="115">
        <v>146</v>
      </c>
      <c r="B396" s="133">
        <v>0</v>
      </c>
      <c r="C396" s="117">
        <v>252</v>
      </c>
      <c r="D396" s="145">
        <v>0</v>
      </c>
      <c r="E396" s="140">
        <v>0</v>
      </c>
      <c r="F396" s="141">
        <v>0</v>
      </c>
      <c r="G396" s="127">
        <v>0</v>
      </c>
      <c r="H396" s="142">
        <v>0</v>
      </c>
      <c r="I396" s="147">
        <f t="shared" si="27"/>
        <v>7</v>
      </c>
      <c r="J396" s="124">
        <f t="shared" si="24"/>
        <v>0</v>
      </c>
      <c r="K396" s="125">
        <v>105</v>
      </c>
      <c r="L396" s="144">
        <v>150</v>
      </c>
      <c r="M396" s="127">
        <f t="shared" si="25"/>
        <v>0</v>
      </c>
      <c r="N396" s="128">
        <f t="shared" si="26"/>
        <v>0</v>
      </c>
    </row>
    <row r="397" spans="1:14" s="75" customFormat="1" ht="18" x14ac:dyDescent="0.2">
      <c r="A397" s="115">
        <v>147</v>
      </c>
      <c r="B397" s="133">
        <v>0</v>
      </c>
      <c r="C397" s="117">
        <v>252</v>
      </c>
      <c r="D397" s="145">
        <v>0</v>
      </c>
      <c r="E397" s="140">
        <v>0</v>
      </c>
      <c r="F397" s="141">
        <v>0</v>
      </c>
      <c r="G397" s="127">
        <v>0</v>
      </c>
      <c r="H397" s="142">
        <v>0</v>
      </c>
      <c r="I397" s="147">
        <f t="shared" si="27"/>
        <v>7</v>
      </c>
      <c r="J397" s="124">
        <f t="shared" si="24"/>
        <v>0</v>
      </c>
      <c r="K397" s="125">
        <v>105</v>
      </c>
      <c r="L397" s="144">
        <v>150</v>
      </c>
      <c r="M397" s="127">
        <f t="shared" si="25"/>
        <v>0</v>
      </c>
      <c r="N397" s="128">
        <f t="shared" si="26"/>
        <v>0</v>
      </c>
    </row>
    <row r="398" spans="1:14" s="75" customFormat="1" ht="18" x14ac:dyDescent="0.2">
      <c r="A398" s="115">
        <v>148</v>
      </c>
      <c r="B398" s="133">
        <v>0</v>
      </c>
      <c r="C398" s="117">
        <v>252</v>
      </c>
      <c r="D398" s="145">
        <v>0</v>
      </c>
      <c r="E398" s="140">
        <v>0</v>
      </c>
      <c r="F398" s="141">
        <v>0</v>
      </c>
      <c r="G398" s="127">
        <v>0</v>
      </c>
      <c r="H398" s="142">
        <v>0</v>
      </c>
      <c r="I398" s="147">
        <f t="shared" si="27"/>
        <v>7</v>
      </c>
      <c r="J398" s="124">
        <f t="shared" si="24"/>
        <v>0</v>
      </c>
      <c r="K398" s="125">
        <v>105</v>
      </c>
      <c r="L398" s="144">
        <v>150</v>
      </c>
      <c r="M398" s="127">
        <f t="shared" si="25"/>
        <v>0</v>
      </c>
      <c r="N398" s="128">
        <f t="shared" si="26"/>
        <v>0</v>
      </c>
    </row>
    <row r="399" spans="1:14" s="75" customFormat="1" ht="18" x14ac:dyDescent="0.2">
      <c r="A399" s="115">
        <v>149</v>
      </c>
      <c r="B399" s="133">
        <v>0</v>
      </c>
      <c r="C399" s="117">
        <v>252</v>
      </c>
      <c r="D399" s="145">
        <v>0</v>
      </c>
      <c r="E399" s="140">
        <v>0</v>
      </c>
      <c r="F399" s="141">
        <v>0</v>
      </c>
      <c r="G399" s="127">
        <v>0</v>
      </c>
      <c r="H399" s="142">
        <v>0</v>
      </c>
      <c r="I399" s="147">
        <f t="shared" si="27"/>
        <v>7</v>
      </c>
      <c r="J399" s="124">
        <f t="shared" si="24"/>
        <v>0</v>
      </c>
      <c r="K399" s="125">
        <v>105</v>
      </c>
      <c r="L399" s="144">
        <v>150</v>
      </c>
      <c r="M399" s="127">
        <f t="shared" si="25"/>
        <v>0</v>
      </c>
      <c r="N399" s="128">
        <f t="shared" si="26"/>
        <v>0</v>
      </c>
    </row>
    <row r="400" spans="1:14" s="75" customFormat="1" ht="18" x14ac:dyDescent="0.2">
      <c r="A400" s="115">
        <v>150</v>
      </c>
      <c r="B400" s="133">
        <v>0</v>
      </c>
      <c r="C400" s="117">
        <v>252</v>
      </c>
      <c r="D400" s="145">
        <v>0</v>
      </c>
      <c r="E400" s="140">
        <v>0</v>
      </c>
      <c r="F400" s="141">
        <v>0</v>
      </c>
      <c r="G400" s="127">
        <v>0</v>
      </c>
      <c r="H400" s="142">
        <v>0</v>
      </c>
      <c r="I400" s="147">
        <f t="shared" si="27"/>
        <v>7</v>
      </c>
      <c r="J400" s="124">
        <f t="shared" si="24"/>
        <v>0</v>
      </c>
      <c r="K400" s="125">
        <v>105</v>
      </c>
      <c r="L400" s="144">
        <v>150</v>
      </c>
      <c r="M400" s="127">
        <f t="shared" si="25"/>
        <v>0</v>
      </c>
      <c r="N400" s="128">
        <f t="shared" si="26"/>
        <v>0</v>
      </c>
    </row>
    <row r="401" spans="1:14" s="75" customFormat="1" ht="18" x14ac:dyDescent="0.2">
      <c r="A401" s="115">
        <v>151</v>
      </c>
      <c r="B401" s="133">
        <v>0</v>
      </c>
      <c r="C401" s="117">
        <v>252</v>
      </c>
      <c r="D401" s="145">
        <v>0</v>
      </c>
      <c r="E401" s="140">
        <v>0</v>
      </c>
      <c r="F401" s="141">
        <v>0</v>
      </c>
      <c r="G401" s="127">
        <v>0</v>
      </c>
      <c r="H401" s="142">
        <v>0</v>
      </c>
      <c r="I401" s="147">
        <f t="shared" si="27"/>
        <v>7</v>
      </c>
      <c r="J401" s="124">
        <f t="shared" si="24"/>
        <v>0</v>
      </c>
      <c r="K401" s="125">
        <v>105</v>
      </c>
      <c r="L401" s="144">
        <v>150</v>
      </c>
      <c r="M401" s="127">
        <f t="shared" si="25"/>
        <v>0</v>
      </c>
      <c r="N401" s="128">
        <f t="shared" si="26"/>
        <v>0</v>
      </c>
    </row>
    <row r="402" spans="1:14" s="75" customFormat="1" ht="18" x14ac:dyDescent="0.2">
      <c r="A402" s="115">
        <v>152</v>
      </c>
      <c r="B402" s="133">
        <v>0</v>
      </c>
      <c r="C402" s="117">
        <v>252</v>
      </c>
      <c r="D402" s="145">
        <v>0</v>
      </c>
      <c r="E402" s="140">
        <v>0</v>
      </c>
      <c r="F402" s="141">
        <v>0</v>
      </c>
      <c r="G402" s="127">
        <v>0</v>
      </c>
      <c r="H402" s="142">
        <v>0</v>
      </c>
      <c r="I402" s="147">
        <f t="shared" si="27"/>
        <v>7</v>
      </c>
      <c r="J402" s="124">
        <f t="shared" si="24"/>
        <v>0</v>
      </c>
      <c r="K402" s="125">
        <v>105</v>
      </c>
      <c r="L402" s="144">
        <v>150</v>
      </c>
      <c r="M402" s="127">
        <f t="shared" si="25"/>
        <v>0</v>
      </c>
      <c r="N402" s="128">
        <f t="shared" si="26"/>
        <v>0</v>
      </c>
    </row>
    <row r="403" spans="1:14" s="75" customFormat="1" ht="18" x14ac:dyDescent="0.2">
      <c r="A403" s="115">
        <v>153</v>
      </c>
      <c r="B403" s="133">
        <v>0</v>
      </c>
      <c r="C403" s="117">
        <v>252</v>
      </c>
      <c r="D403" s="145">
        <v>0</v>
      </c>
      <c r="E403" s="140">
        <v>0</v>
      </c>
      <c r="F403" s="141">
        <v>0</v>
      </c>
      <c r="G403" s="127">
        <v>0</v>
      </c>
      <c r="H403" s="142">
        <v>0</v>
      </c>
      <c r="I403" s="147">
        <f t="shared" si="27"/>
        <v>7</v>
      </c>
      <c r="J403" s="124">
        <f t="shared" si="24"/>
        <v>0</v>
      </c>
      <c r="K403" s="125">
        <v>105</v>
      </c>
      <c r="L403" s="144">
        <v>150</v>
      </c>
      <c r="M403" s="127">
        <f t="shared" si="25"/>
        <v>0</v>
      </c>
      <c r="N403" s="128">
        <f t="shared" si="26"/>
        <v>0</v>
      </c>
    </row>
    <row r="404" spans="1:14" s="75" customFormat="1" ht="18" x14ac:dyDescent="0.2">
      <c r="A404" s="115">
        <v>154</v>
      </c>
      <c r="B404" s="133">
        <v>0</v>
      </c>
      <c r="C404" s="117">
        <v>252</v>
      </c>
      <c r="D404" s="145">
        <v>0</v>
      </c>
      <c r="E404" s="140">
        <v>0</v>
      </c>
      <c r="F404" s="141">
        <v>0</v>
      </c>
      <c r="G404" s="127">
        <v>0</v>
      </c>
      <c r="H404" s="142">
        <v>0</v>
      </c>
      <c r="I404" s="147">
        <f t="shared" si="27"/>
        <v>7</v>
      </c>
      <c r="J404" s="124">
        <f t="shared" si="24"/>
        <v>0</v>
      </c>
      <c r="K404" s="125">
        <v>105</v>
      </c>
      <c r="L404" s="144">
        <v>150</v>
      </c>
      <c r="M404" s="127">
        <f t="shared" si="25"/>
        <v>0</v>
      </c>
      <c r="N404" s="128">
        <f t="shared" si="26"/>
        <v>0</v>
      </c>
    </row>
    <row r="405" spans="1:14" s="75" customFormat="1" ht="18" x14ac:dyDescent="0.2">
      <c r="A405" s="115">
        <v>155</v>
      </c>
      <c r="B405" s="133">
        <v>0</v>
      </c>
      <c r="C405" s="117">
        <v>252</v>
      </c>
      <c r="D405" s="145">
        <v>0</v>
      </c>
      <c r="E405" s="140">
        <v>0</v>
      </c>
      <c r="F405" s="141">
        <v>0</v>
      </c>
      <c r="G405" s="127">
        <v>0</v>
      </c>
      <c r="H405" s="142">
        <v>0</v>
      </c>
      <c r="I405" s="147">
        <f t="shared" si="27"/>
        <v>7</v>
      </c>
      <c r="J405" s="124">
        <f t="shared" si="24"/>
        <v>0</v>
      </c>
      <c r="K405" s="125">
        <v>105</v>
      </c>
      <c r="L405" s="144">
        <v>150</v>
      </c>
      <c r="M405" s="127">
        <f t="shared" si="25"/>
        <v>0</v>
      </c>
      <c r="N405" s="128">
        <f t="shared" si="26"/>
        <v>0</v>
      </c>
    </row>
    <row r="406" spans="1:14" s="75" customFormat="1" ht="18" x14ac:dyDescent="0.2">
      <c r="A406" s="115">
        <v>156</v>
      </c>
      <c r="B406" s="133">
        <v>0</v>
      </c>
      <c r="C406" s="117">
        <v>252</v>
      </c>
      <c r="D406" s="145">
        <v>0</v>
      </c>
      <c r="E406" s="140">
        <v>0</v>
      </c>
      <c r="F406" s="141">
        <v>0</v>
      </c>
      <c r="G406" s="127">
        <v>0</v>
      </c>
      <c r="H406" s="142">
        <v>0</v>
      </c>
      <c r="I406" s="147">
        <f t="shared" si="27"/>
        <v>7</v>
      </c>
      <c r="J406" s="124">
        <f t="shared" si="24"/>
        <v>0</v>
      </c>
      <c r="K406" s="125">
        <v>105</v>
      </c>
      <c r="L406" s="144">
        <v>150</v>
      </c>
      <c r="M406" s="127">
        <f t="shared" si="25"/>
        <v>0</v>
      </c>
      <c r="N406" s="128">
        <f t="shared" si="26"/>
        <v>0</v>
      </c>
    </row>
    <row r="407" spans="1:14" s="75" customFormat="1" ht="18" x14ac:dyDescent="0.2">
      <c r="A407" s="115">
        <v>157</v>
      </c>
      <c r="B407" s="133">
        <v>0</v>
      </c>
      <c r="C407" s="117">
        <v>252</v>
      </c>
      <c r="D407" s="145">
        <v>0</v>
      </c>
      <c r="E407" s="140">
        <v>0</v>
      </c>
      <c r="F407" s="141">
        <v>0</v>
      </c>
      <c r="G407" s="127">
        <v>0</v>
      </c>
      <c r="H407" s="142">
        <v>0</v>
      </c>
      <c r="I407" s="147">
        <f t="shared" si="27"/>
        <v>7</v>
      </c>
      <c r="J407" s="124">
        <f t="shared" si="24"/>
        <v>0</v>
      </c>
      <c r="K407" s="125">
        <v>105</v>
      </c>
      <c r="L407" s="144">
        <v>150</v>
      </c>
      <c r="M407" s="127">
        <f t="shared" si="25"/>
        <v>0</v>
      </c>
      <c r="N407" s="128">
        <f t="shared" si="26"/>
        <v>0</v>
      </c>
    </row>
    <row r="408" spans="1:14" s="75" customFormat="1" ht="18" x14ac:dyDescent="0.2">
      <c r="A408" s="115">
        <v>158</v>
      </c>
      <c r="B408" s="133">
        <v>0</v>
      </c>
      <c r="C408" s="117">
        <v>252</v>
      </c>
      <c r="D408" s="145">
        <v>0</v>
      </c>
      <c r="E408" s="140">
        <v>0</v>
      </c>
      <c r="F408" s="141">
        <v>0</v>
      </c>
      <c r="G408" s="127">
        <v>0</v>
      </c>
      <c r="H408" s="142">
        <v>0</v>
      </c>
      <c r="I408" s="147">
        <f t="shared" si="27"/>
        <v>7</v>
      </c>
      <c r="J408" s="124">
        <f t="shared" si="24"/>
        <v>0</v>
      </c>
      <c r="K408" s="125">
        <v>105</v>
      </c>
      <c r="L408" s="144">
        <v>150</v>
      </c>
      <c r="M408" s="127">
        <f t="shared" si="25"/>
        <v>0</v>
      </c>
      <c r="N408" s="128">
        <f t="shared" si="26"/>
        <v>0</v>
      </c>
    </row>
    <row r="409" spans="1:14" s="75" customFormat="1" ht="18" x14ac:dyDescent="0.2">
      <c r="A409" s="115">
        <v>159</v>
      </c>
      <c r="B409" s="133">
        <v>0</v>
      </c>
      <c r="C409" s="117">
        <v>252</v>
      </c>
      <c r="D409" s="145">
        <v>0</v>
      </c>
      <c r="E409" s="140">
        <v>0</v>
      </c>
      <c r="F409" s="141">
        <v>0</v>
      </c>
      <c r="G409" s="127">
        <v>0</v>
      </c>
      <c r="H409" s="142">
        <v>0</v>
      </c>
      <c r="I409" s="147">
        <f t="shared" si="27"/>
        <v>7</v>
      </c>
      <c r="J409" s="124">
        <f t="shared" si="24"/>
        <v>0</v>
      </c>
      <c r="K409" s="125">
        <v>105</v>
      </c>
      <c r="L409" s="144">
        <v>150</v>
      </c>
      <c r="M409" s="127">
        <f t="shared" si="25"/>
        <v>0</v>
      </c>
      <c r="N409" s="128">
        <f t="shared" si="26"/>
        <v>0</v>
      </c>
    </row>
    <row r="410" spans="1:14" s="75" customFormat="1" ht="18" x14ac:dyDescent="0.2">
      <c r="A410" s="115">
        <v>160</v>
      </c>
      <c r="B410" s="133">
        <v>0</v>
      </c>
      <c r="C410" s="117">
        <v>252</v>
      </c>
      <c r="D410" s="145">
        <v>0</v>
      </c>
      <c r="E410" s="140">
        <v>0</v>
      </c>
      <c r="F410" s="141">
        <v>0</v>
      </c>
      <c r="G410" s="127">
        <v>0</v>
      </c>
      <c r="H410" s="142">
        <v>0</v>
      </c>
      <c r="I410" s="147">
        <f t="shared" si="27"/>
        <v>7</v>
      </c>
      <c r="J410" s="124">
        <f t="shared" si="24"/>
        <v>0</v>
      </c>
      <c r="K410" s="125">
        <v>105</v>
      </c>
      <c r="L410" s="144">
        <v>150</v>
      </c>
      <c r="M410" s="127">
        <f t="shared" si="25"/>
        <v>0</v>
      </c>
      <c r="N410" s="128">
        <f t="shared" si="26"/>
        <v>0</v>
      </c>
    </row>
    <row r="411" spans="1:14" s="75" customFormat="1" ht="18" x14ac:dyDescent="0.2">
      <c r="A411" s="115">
        <v>161</v>
      </c>
      <c r="B411" s="133">
        <v>0</v>
      </c>
      <c r="C411" s="117">
        <v>252</v>
      </c>
      <c r="D411" s="145">
        <v>0</v>
      </c>
      <c r="E411" s="140">
        <v>0</v>
      </c>
      <c r="F411" s="141">
        <v>0</v>
      </c>
      <c r="G411" s="127">
        <v>0</v>
      </c>
      <c r="H411" s="142">
        <v>0</v>
      </c>
      <c r="I411" s="147">
        <f t="shared" si="27"/>
        <v>7</v>
      </c>
      <c r="J411" s="124">
        <f t="shared" si="24"/>
        <v>0</v>
      </c>
      <c r="K411" s="125">
        <v>105</v>
      </c>
      <c r="L411" s="144">
        <v>150</v>
      </c>
      <c r="M411" s="127">
        <f t="shared" si="25"/>
        <v>0</v>
      </c>
      <c r="N411" s="128">
        <f t="shared" si="26"/>
        <v>0</v>
      </c>
    </row>
    <row r="412" spans="1:14" s="75" customFormat="1" ht="18" x14ac:dyDescent="0.2">
      <c r="A412" s="115">
        <v>162</v>
      </c>
      <c r="B412" s="133">
        <v>0</v>
      </c>
      <c r="C412" s="117">
        <v>252</v>
      </c>
      <c r="D412" s="145">
        <v>0</v>
      </c>
      <c r="E412" s="140">
        <v>0</v>
      </c>
      <c r="F412" s="141">
        <v>0</v>
      </c>
      <c r="G412" s="127">
        <v>0</v>
      </c>
      <c r="H412" s="142">
        <v>0</v>
      </c>
      <c r="I412" s="147">
        <f t="shared" si="27"/>
        <v>7</v>
      </c>
      <c r="J412" s="124">
        <f t="shared" si="24"/>
        <v>0</v>
      </c>
      <c r="K412" s="125">
        <v>105</v>
      </c>
      <c r="L412" s="144">
        <v>150</v>
      </c>
      <c r="M412" s="127">
        <f t="shared" si="25"/>
        <v>0</v>
      </c>
      <c r="N412" s="128">
        <f t="shared" si="26"/>
        <v>0</v>
      </c>
    </row>
    <row r="413" spans="1:14" s="75" customFormat="1" ht="18" x14ac:dyDescent="0.2">
      <c r="A413" s="115">
        <v>163</v>
      </c>
      <c r="B413" s="133">
        <v>0</v>
      </c>
      <c r="C413" s="117">
        <v>252</v>
      </c>
      <c r="D413" s="145">
        <v>0</v>
      </c>
      <c r="E413" s="140">
        <v>0</v>
      </c>
      <c r="F413" s="141">
        <v>0</v>
      </c>
      <c r="G413" s="127">
        <v>0</v>
      </c>
      <c r="H413" s="142">
        <v>0</v>
      </c>
      <c r="I413" s="147">
        <f t="shared" si="27"/>
        <v>7</v>
      </c>
      <c r="J413" s="124">
        <f t="shared" si="24"/>
        <v>0</v>
      </c>
      <c r="K413" s="125">
        <v>105</v>
      </c>
      <c r="L413" s="144">
        <v>150</v>
      </c>
      <c r="M413" s="127">
        <f t="shared" si="25"/>
        <v>0</v>
      </c>
      <c r="N413" s="128">
        <f t="shared" si="26"/>
        <v>0</v>
      </c>
    </row>
    <row r="414" spans="1:14" s="75" customFormat="1" ht="18" x14ac:dyDescent="0.2">
      <c r="A414" s="115">
        <v>164</v>
      </c>
      <c r="B414" s="133">
        <v>0</v>
      </c>
      <c r="C414" s="117">
        <v>252</v>
      </c>
      <c r="D414" s="145">
        <v>0</v>
      </c>
      <c r="E414" s="140">
        <v>0</v>
      </c>
      <c r="F414" s="141">
        <v>0</v>
      </c>
      <c r="G414" s="127">
        <v>0</v>
      </c>
      <c r="H414" s="142">
        <v>0</v>
      </c>
      <c r="I414" s="147">
        <f t="shared" si="27"/>
        <v>7</v>
      </c>
      <c r="J414" s="124">
        <f t="shared" si="24"/>
        <v>0</v>
      </c>
      <c r="K414" s="125">
        <v>105</v>
      </c>
      <c r="L414" s="144">
        <v>150</v>
      </c>
      <c r="M414" s="127">
        <f t="shared" si="25"/>
        <v>0</v>
      </c>
      <c r="N414" s="128">
        <f t="shared" si="26"/>
        <v>0</v>
      </c>
    </row>
    <row r="415" spans="1:14" s="75" customFormat="1" ht="18" x14ac:dyDescent="0.2">
      <c r="A415" s="115">
        <v>165</v>
      </c>
      <c r="B415" s="133">
        <v>0</v>
      </c>
      <c r="C415" s="117">
        <v>252</v>
      </c>
      <c r="D415" s="145">
        <v>0</v>
      </c>
      <c r="E415" s="140">
        <v>0</v>
      </c>
      <c r="F415" s="141">
        <v>0</v>
      </c>
      <c r="G415" s="127">
        <v>0</v>
      </c>
      <c r="H415" s="142">
        <v>0</v>
      </c>
      <c r="I415" s="147">
        <f t="shared" si="27"/>
        <v>7</v>
      </c>
      <c r="J415" s="124">
        <f t="shared" si="24"/>
        <v>0</v>
      </c>
      <c r="K415" s="125">
        <v>105</v>
      </c>
      <c r="L415" s="144">
        <v>150</v>
      </c>
      <c r="M415" s="127">
        <f t="shared" si="25"/>
        <v>0</v>
      </c>
      <c r="N415" s="128">
        <f t="shared" si="26"/>
        <v>0</v>
      </c>
    </row>
    <row r="416" spans="1:14" s="75" customFormat="1" ht="18" x14ac:dyDescent="0.2">
      <c r="A416" s="115">
        <v>166</v>
      </c>
      <c r="B416" s="133">
        <v>0</v>
      </c>
      <c r="C416" s="117">
        <v>252</v>
      </c>
      <c r="D416" s="145">
        <v>0</v>
      </c>
      <c r="E416" s="140">
        <v>0</v>
      </c>
      <c r="F416" s="141">
        <v>0</v>
      </c>
      <c r="G416" s="127">
        <v>0</v>
      </c>
      <c r="H416" s="142">
        <v>0</v>
      </c>
      <c r="I416" s="147">
        <f t="shared" si="27"/>
        <v>7</v>
      </c>
      <c r="J416" s="124">
        <f t="shared" si="24"/>
        <v>0</v>
      </c>
      <c r="K416" s="125">
        <v>105</v>
      </c>
      <c r="L416" s="144">
        <v>150</v>
      </c>
      <c r="M416" s="127">
        <f t="shared" si="25"/>
        <v>0</v>
      </c>
      <c r="N416" s="128">
        <f t="shared" si="26"/>
        <v>0</v>
      </c>
    </row>
    <row r="417" spans="1:14" s="75" customFormat="1" ht="18" x14ac:dyDescent="0.2">
      <c r="A417" s="115">
        <v>167</v>
      </c>
      <c r="B417" s="133">
        <v>0</v>
      </c>
      <c r="C417" s="117">
        <v>252</v>
      </c>
      <c r="D417" s="145">
        <v>0</v>
      </c>
      <c r="E417" s="140">
        <v>0</v>
      </c>
      <c r="F417" s="141">
        <v>0</v>
      </c>
      <c r="G417" s="127">
        <v>0</v>
      </c>
      <c r="H417" s="142">
        <v>0</v>
      </c>
      <c r="I417" s="147">
        <f t="shared" si="27"/>
        <v>7</v>
      </c>
      <c r="J417" s="124">
        <f t="shared" si="24"/>
        <v>0</v>
      </c>
      <c r="K417" s="125">
        <v>105</v>
      </c>
      <c r="L417" s="144">
        <v>150</v>
      </c>
      <c r="M417" s="127">
        <f t="shared" si="25"/>
        <v>0</v>
      </c>
      <c r="N417" s="128">
        <f t="shared" si="26"/>
        <v>0</v>
      </c>
    </row>
    <row r="418" spans="1:14" s="75" customFormat="1" ht="18" x14ac:dyDescent="0.2">
      <c r="A418" s="115">
        <v>168</v>
      </c>
      <c r="B418" s="133">
        <v>0</v>
      </c>
      <c r="C418" s="117">
        <v>252</v>
      </c>
      <c r="D418" s="145">
        <v>0</v>
      </c>
      <c r="E418" s="140">
        <v>0</v>
      </c>
      <c r="F418" s="141">
        <v>0</v>
      </c>
      <c r="G418" s="127">
        <v>0</v>
      </c>
      <c r="H418" s="142">
        <v>0</v>
      </c>
      <c r="I418" s="147">
        <f t="shared" si="27"/>
        <v>7</v>
      </c>
      <c r="J418" s="124">
        <f t="shared" si="24"/>
        <v>0</v>
      </c>
      <c r="K418" s="125">
        <v>105</v>
      </c>
      <c r="L418" s="144">
        <v>150</v>
      </c>
      <c r="M418" s="127">
        <f t="shared" si="25"/>
        <v>0</v>
      </c>
      <c r="N418" s="128">
        <f t="shared" si="26"/>
        <v>0</v>
      </c>
    </row>
    <row r="419" spans="1:14" s="75" customFormat="1" ht="18" x14ac:dyDescent="0.2">
      <c r="A419" s="115">
        <v>169</v>
      </c>
      <c r="B419" s="133">
        <v>0</v>
      </c>
      <c r="C419" s="117">
        <v>252</v>
      </c>
      <c r="D419" s="145">
        <v>0</v>
      </c>
      <c r="E419" s="140">
        <v>0</v>
      </c>
      <c r="F419" s="141">
        <v>0</v>
      </c>
      <c r="G419" s="127">
        <v>0</v>
      </c>
      <c r="H419" s="142">
        <v>0</v>
      </c>
      <c r="I419" s="147">
        <f t="shared" si="27"/>
        <v>7</v>
      </c>
      <c r="J419" s="124">
        <f t="shared" si="24"/>
        <v>0</v>
      </c>
      <c r="K419" s="125">
        <v>105</v>
      </c>
      <c r="L419" s="144">
        <v>150</v>
      </c>
      <c r="M419" s="127">
        <f t="shared" si="25"/>
        <v>0</v>
      </c>
      <c r="N419" s="128">
        <f t="shared" si="26"/>
        <v>0</v>
      </c>
    </row>
    <row r="420" spans="1:14" s="75" customFormat="1" ht="18" x14ac:dyDescent="0.2">
      <c r="A420" s="115">
        <v>170</v>
      </c>
      <c r="B420" s="133">
        <v>0</v>
      </c>
      <c r="C420" s="117">
        <v>252</v>
      </c>
      <c r="D420" s="145">
        <v>0</v>
      </c>
      <c r="E420" s="140">
        <v>0</v>
      </c>
      <c r="F420" s="141">
        <v>0</v>
      </c>
      <c r="G420" s="127">
        <v>0</v>
      </c>
      <c r="H420" s="142">
        <v>0</v>
      </c>
      <c r="I420" s="147">
        <f t="shared" si="27"/>
        <v>7</v>
      </c>
      <c r="J420" s="124">
        <f t="shared" si="24"/>
        <v>0</v>
      </c>
      <c r="K420" s="125">
        <v>105</v>
      </c>
      <c r="L420" s="144">
        <v>150</v>
      </c>
      <c r="M420" s="127">
        <f t="shared" si="25"/>
        <v>0</v>
      </c>
      <c r="N420" s="128">
        <f t="shared" si="26"/>
        <v>0</v>
      </c>
    </row>
    <row r="421" spans="1:14" s="75" customFormat="1" ht="18" x14ac:dyDescent="0.2">
      <c r="A421" s="115">
        <v>171</v>
      </c>
      <c r="B421" s="133">
        <v>0</v>
      </c>
      <c r="C421" s="117">
        <v>252</v>
      </c>
      <c r="D421" s="145">
        <v>0</v>
      </c>
      <c r="E421" s="140">
        <v>0</v>
      </c>
      <c r="F421" s="141">
        <v>0</v>
      </c>
      <c r="G421" s="127">
        <v>0</v>
      </c>
      <c r="H421" s="142">
        <v>0</v>
      </c>
      <c r="I421" s="147">
        <f t="shared" si="27"/>
        <v>7</v>
      </c>
      <c r="J421" s="124">
        <f t="shared" si="24"/>
        <v>0</v>
      </c>
      <c r="K421" s="125">
        <v>105</v>
      </c>
      <c r="L421" s="144">
        <v>150</v>
      </c>
      <c r="M421" s="127">
        <f t="shared" si="25"/>
        <v>0</v>
      </c>
      <c r="N421" s="128">
        <f t="shared" si="26"/>
        <v>0</v>
      </c>
    </row>
    <row r="422" spans="1:14" s="75" customFormat="1" ht="18" x14ac:dyDescent="0.2">
      <c r="A422" s="115">
        <v>172</v>
      </c>
      <c r="B422" s="133">
        <v>0</v>
      </c>
      <c r="C422" s="117">
        <v>252</v>
      </c>
      <c r="D422" s="145">
        <v>0</v>
      </c>
      <c r="E422" s="140">
        <v>0</v>
      </c>
      <c r="F422" s="141">
        <v>0</v>
      </c>
      <c r="G422" s="127">
        <v>0</v>
      </c>
      <c r="H422" s="142">
        <v>0</v>
      </c>
      <c r="I422" s="147">
        <f t="shared" si="27"/>
        <v>7</v>
      </c>
      <c r="J422" s="124">
        <f t="shared" si="24"/>
        <v>0</v>
      </c>
      <c r="K422" s="125">
        <v>105</v>
      </c>
      <c r="L422" s="144">
        <v>150</v>
      </c>
      <c r="M422" s="127">
        <f t="shared" si="25"/>
        <v>0</v>
      </c>
      <c r="N422" s="128">
        <f t="shared" si="26"/>
        <v>0</v>
      </c>
    </row>
    <row r="423" spans="1:14" s="75" customFormat="1" ht="18" x14ac:dyDescent="0.2">
      <c r="A423" s="115">
        <v>173</v>
      </c>
      <c r="B423" s="133">
        <v>0</v>
      </c>
      <c r="C423" s="117">
        <v>252</v>
      </c>
      <c r="D423" s="145">
        <v>0</v>
      </c>
      <c r="E423" s="140">
        <v>0</v>
      </c>
      <c r="F423" s="141">
        <v>0</v>
      </c>
      <c r="G423" s="127">
        <v>0</v>
      </c>
      <c r="H423" s="142">
        <v>0</v>
      </c>
      <c r="I423" s="147">
        <f t="shared" si="27"/>
        <v>7</v>
      </c>
      <c r="J423" s="124">
        <f t="shared" si="24"/>
        <v>0</v>
      </c>
      <c r="K423" s="125">
        <v>105</v>
      </c>
      <c r="L423" s="144">
        <v>150</v>
      </c>
      <c r="M423" s="127">
        <f t="shared" si="25"/>
        <v>0</v>
      </c>
      <c r="N423" s="128">
        <f t="shared" si="26"/>
        <v>0</v>
      </c>
    </row>
    <row r="424" spans="1:14" s="75" customFormat="1" ht="18" x14ac:dyDescent="0.2">
      <c r="A424" s="115">
        <v>174</v>
      </c>
      <c r="B424" s="133">
        <v>0</v>
      </c>
      <c r="C424" s="117">
        <v>252</v>
      </c>
      <c r="D424" s="145">
        <v>0</v>
      </c>
      <c r="E424" s="140">
        <v>0</v>
      </c>
      <c r="F424" s="141">
        <v>0</v>
      </c>
      <c r="G424" s="127">
        <v>0</v>
      </c>
      <c r="H424" s="142">
        <v>0</v>
      </c>
      <c r="I424" s="147">
        <f t="shared" si="27"/>
        <v>7</v>
      </c>
      <c r="J424" s="124">
        <f t="shared" si="24"/>
        <v>0</v>
      </c>
      <c r="K424" s="125">
        <v>105</v>
      </c>
      <c r="L424" s="144">
        <v>150</v>
      </c>
      <c r="M424" s="127">
        <f t="shared" si="25"/>
        <v>0</v>
      </c>
      <c r="N424" s="128">
        <f t="shared" si="26"/>
        <v>0</v>
      </c>
    </row>
    <row r="425" spans="1:14" s="75" customFormat="1" ht="18" x14ac:dyDescent="0.2">
      <c r="A425" s="115">
        <v>175</v>
      </c>
      <c r="B425" s="133">
        <v>0</v>
      </c>
      <c r="C425" s="117">
        <v>252</v>
      </c>
      <c r="D425" s="145">
        <v>0</v>
      </c>
      <c r="E425" s="140">
        <v>0</v>
      </c>
      <c r="F425" s="141">
        <v>0</v>
      </c>
      <c r="G425" s="127">
        <v>0</v>
      </c>
      <c r="H425" s="142">
        <v>0</v>
      </c>
      <c r="I425" s="147">
        <f t="shared" si="27"/>
        <v>7</v>
      </c>
      <c r="J425" s="124">
        <f t="shared" si="24"/>
        <v>0</v>
      </c>
      <c r="K425" s="125">
        <v>105</v>
      </c>
      <c r="L425" s="144">
        <v>150</v>
      </c>
      <c r="M425" s="127">
        <f t="shared" si="25"/>
        <v>0</v>
      </c>
      <c r="N425" s="128">
        <f t="shared" si="26"/>
        <v>0</v>
      </c>
    </row>
    <row r="426" spans="1:14" s="75" customFormat="1" ht="18" x14ac:dyDescent="0.2">
      <c r="A426" s="115">
        <v>176</v>
      </c>
      <c r="B426" s="133">
        <v>0</v>
      </c>
      <c r="C426" s="117">
        <v>252</v>
      </c>
      <c r="D426" s="145">
        <v>0</v>
      </c>
      <c r="E426" s="140">
        <v>0</v>
      </c>
      <c r="F426" s="141">
        <v>0</v>
      </c>
      <c r="G426" s="127">
        <v>0</v>
      </c>
      <c r="H426" s="142">
        <v>0</v>
      </c>
      <c r="I426" s="147">
        <f t="shared" si="27"/>
        <v>7</v>
      </c>
      <c r="J426" s="124">
        <f t="shared" si="24"/>
        <v>0</v>
      </c>
      <c r="K426" s="125">
        <v>105</v>
      </c>
      <c r="L426" s="144">
        <v>150</v>
      </c>
      <c r="M426" s="127">
        <f t="shared" si="25"/>
        <v>0</v>
      </c>
      <c r="N426" s="128">
        <f t="shared" si="26"/>
        <v>0</v>
      </c>
    </row>
    <row r="427" spans="1:14" s="75" customFormat="1" ht="18" x14ac:dyDescent="0.2">
      <c r="A427" s="115">
        <v>177</v>
      </c>
      <c r="B427" s="133">
        <v>0</v>
      </c>
      <c r="C427" s="117">
        <v>252</v>
      </c>
      <c r="D427" s="145">
        <v>0</v>
      </c>
      <c r="E427" s="140">
        <v>0</v>
      </c>
      <c r="F427" s="141">
        <v>0</v>
      </c>
      <c r="G427" s="127">
        <v>0</v>
      </c>
      <c r="H427" s="142">
        <v>0</v>
      </c>
      <c r="I427" s="147">
        <f t="shared" si="27"/>
        <v>7</v>
      </c>
      <c r="J427" s="124">
        <f t="shared" ref="J427:J490" si="28">I427*F427*F427*0.0062/1000</f>
        <v>0</v>
      </c>
      <c r="K427" s="125">
        <v>105</v>
      </c>
      <c r="L427" s="144">
        <v>150</v>
      </c>
      <c r="M427" s="127">
        <f t="shared" si="25"/>
        <v>0</v>
      </c>
      <c r="N427" s="128">
        <f t="shared" si="26"/>
        <v>0</v>
      </c>
    </row>
    <row r="428" spans="1:14" s="75" customFormat="1" ht="18" x14ac:dyDescent="0.2">
      <c r="A428" s="115">
        <v>178</v>
      </c>
      <c r="B428" s="133">
        <v>0</v>
      </c>
      <c r="C428" s="117">
        <v>252</v>
      </c>
      <c r="D428" s="145">
        <v>0</v>
      </c>
      <c r="E428" s="140">
        <v>0</v>
      </c>
      <c r="F428" s="141">
        <v>0</v>
      </c>
      <c r="G428" s="127">
        <v>0</v>
      </c>
      <c r="H428" s="142">
        <v>0</v>
      </c>
      <c r="I428" s="147">
        <f t="shared" si="27"/>
        <v>7</v>
      </c>
      <c r="J428" s="124">
        <f t="shared" si="28"/>
        <v>0</v>
      </c>
      <c r="K428" s="125">
        <v>105</v>
      </c>
      <c r="L428" s="144">
        <v>150</v>
      </c>
      <c r="M428" s="127">
        <f t="shared" si="25"/>
        <v>0</v>
      </c>
      <c r="N428" s="128">
        <f t="shared" si="26"/>
        <v>0</v>
      </c>
    </row>
    <row r="429" spans="1:14" s="75" customFormat="1" ht="18" x14ac:dyDescent="0.2">
      <c r="A429" s="115">
        <v>179</v>
      </c>
      <c r="B429" s="133">
        <v>0</v>
      </c>
      <c r="C429" s="117">
        <v>252</v>
      </c>
      <c r="D429" s="145">
        <v>0</v>
      </c>
      <c r="E429" s="140">
        <v>0</v>
      </c>
      <c r="F429" s="141">
        <v>0</v>
      </c>
      <c r="G429" s="127">
        <v>0</v>
      </c>
      <c r="H429" s="142">
        <v>0</v>
      </c>
      <c r="I429" s="147">
        <f t="shared" si="27"/>
        <v>7</v>
      </c>
      <c r="J429" s="124">
        <f t="shared" si="28"/>
        <v>0</v>
      </c>
      <c r="K429" s="125">
        <v>105</v>
      </c>
      <c r="L429" s="144">
        <v>150</v>
      </c>
      <c r="M429" s="127">
        <f t="shared" si="25"/>
        <v>0</v>
      </c>
      <c r="N429" s="128">
        <f t="shared" si="26"/>
        <v>0</v>
      </c>
    </row>
    <row r="430" spans="1:14" s="75" customFormat="1" ht="18" x14ac:dyDescent="0.2">
      <c r="A430" s="115">
        <v>180</v>
      </c>
      <c r="B430" s="133">
        <v>0</v>
      </c>
      <c r="C430" s="117">
        <v>252</v>
      </c>
      <c r="D430" s="145">
        <v>0</v>
      </c>
      <c r="E430" s="140">
        <v>0</v>
      </c>
      <c r="F430" s="141">
        <v>0</v>
      </c>
      <c r="G430" s="127">
        <v>0</v>
      </c>
      <c r="H430" s="142">
        <v>0</v>
      </c>
      <c r="I430" s="147">
        <f t="shared" si="27"/>
        <v>7</v>
      </c>
      <c r="J430" s="124">
        <f t="shared" si="28"/>
        <v>0</v>
      </c>
      <c r="K430" s="125">
        <v>105</v>
      </c>
      <c r="L430" s="144">
        <v>150</v>
      </c>
      <c r="M430" s="127">
        <f t="shared" si="25"/>
        <v>0</v>
      </c>
      <c r="N430" s="128">
        <f t="shared" si="26"/>
        <v>0</v>
      </c>
    </row>
    <row r="431" spans="1:14" s="75" customFormat="1" ht="18" x14ac:dyDescent="0.2">
      <c r="A431" s="115">
        <v>181</v>
      </c>
      <c r="B431" s="133">
        <v>0</v>
      </c>
      <c r="C431" s="117">
        <v>252</v>
      </c>
      <c r="D431" s="145">
        <v>0</v>
      </c>
      <c r="E431" s="140">
        <v>0</v>
      </c>
      <c r="F431" s="141">
        <v>0</v>
      </c>
      <c r="G431" s="127">
        <v>0</v>
      </c>
      <c r="H431" s="142">
        <v>0</v>
      </c>
      <c r="I431" s="147">
        <f t="shared" si="27"/>
        <v>7</v>
      </c>
      <c r="J431" s="124">
        <f t="shared" si="28"/>
        <v>0</v>
      </c>
      <c r="K431" s="125">
        <v>105</v>
      </c>
      <c r="L431" s="144">
        <v>150</v>
      </c>
      <c r="M431" s="127">
        <f t="shared" si="25"/>
        <v>0</v>
      </c>
      <c r="N431" s="128">
        <f t="shared" si="26"/>
        <v>0</v>
      </c>
    </row>
    <row r="432" spans="1:14" s="75" customFormat="1" ht="18" x14ac:dyDescent="0.2">
      <c r="A432" s="115">
        <v>182</v>
      </c>
      <c r="B432" s="133">
        <v>0</v>
      </c>
      <c r="C432" s="117">
        <v>252</v>
      </c>
      <c r="D432" s="145">
        <v>0</v>
      </c>
      <c r="E432" s="140">
        <v>0</v>
      </c>
      <c r="F432" s="141">
        <v>0</v>
      </c>
      <c r="G432" s="127">
        <v>0</v>
      </c>
      <c r="H432" s="142">
        <v>0</v>
      </c>
      <c r="I432" s="147">
        <f t="shared" si="27"/>
        <v>7</v>
      </c>
      <c r="J432" s="124">
        <f t="shared" si="28"/>
        <v>0</v>
      </c>
      <c r="K432" s="125">
        <v>105</v>
      </c>
      <c r="L432" s="144">
        <v>150</v>
      </c>
      <c r="M432" s="127">
        <f t="shared" ref="M432:M495" si="29">J432*K432</f>
        <v>0</v>
      </c>
      <c r="N432" s="128">
        <f t="shared" ref="N432:N495" si="30">L432*J432</f>
        <v>0</v>
      </c>
    </row>
    <row r="433" spans="1:14" s="75" customFormat="1" ht="18" x14ac:dyDescent="0.2">
      <c r="A433" s="115">
        <v>183</v>
      </c>
      <c r="B433" s="133">
        <v>0</v>
      </c>
      <c r="C433" s="117">
        <v>252</v>
      </c>
      <c r="D433" s="145">
        <v>0</v>
      </c>
      <c r="E433" s="140">
        <v>0</v>
      </c>
      <c r="F433" s="141">
        <v>0</v>
      </c>
      <c r="G433" s="127">
        <v>0</v>
      </c>
      <c r="H433" s="142">
        <v>0</v>
      </c>
      <c r="I433" s="147">
        <f t="shared" si="27"/>
        <v>7</v>
      </c>
      <c r="J433" s="124">
        <f t="shared" si="28"/>
        <v>0</v>
      </c>
      <c r="K433" s="125">
        <v>105</v>
      </c>
      <c r="L433" s="144">
        <v>150</v>
      </c>
      <c r="M433" s="127">
        <f t="shared" si="29"/>
        <v>0</v>
      </c>
      <c r="N433" s="128">
        <f t="shared" si="30"/>
        <v>0</v>
      </c>
    </row>
    <row r="434" spans="1:14" s="75" customFormat="1" ht="18" x14ac:dyDescent="0.2">
      <c r="A434" s="115">
        <v>184</v>
      </c>
      <c r="B434" s="133">
        <v>0</v>
      </c>
      <c r="C434" s="117">
        <v>252</v>
      </c>
      <c r="D434" s="145">
        <v>0</v>
      </c>
      <c r="E434" s="140">
        <v>0</v>
      </c>
      <c r="F434" s="141">
        <v>0</v>
      </c>
      <c r="G434" s="127">
        <v>0</v>
      </c>
      <c r="H434" s="142">
        <v>0</v>
      </c>
      <c r="I434" s="147">
        <f t="shared" si="27"/>
        <v>7</v>
      </c>
      <c r="J434" s="124">
        <f t="shared" si="28"/>
        <v>0</v>
      </c>
      <c r="K434" s="125">
        <v>105</v>
      </c>
      <c r="L434" s="144">
        <v>150</v>
      </c>
      <c r="M434" s="127">
        <f t="shared" si="29"/>
        <v>0</v>
      </c>
      <c r="N434" s="128">
        <f t="shared" si="30"/>
        <v>0</v>
      </c>
    </row>
    <row r="435" spans="1:14" s="75" customFormat="1" ht="18" x14ac:dyDescent="0.2">
      <c r="A435" s="115">
        <v>185</v>
      </c>
      <c r="B435" s="133">
        <v>0</v>
      </c>
      <c r="C435" s="117">
        <v>252</v>
      </c>
      <c r="D435" s="145">
        <v>0</v>
      </c>
      <c r="E435" s="140">
        <v>0</v>
      </c>
      <c r="F435" s="141">
        <v>0</v>
      </c>
      <c r="G435" s="127">
        <v>0</v>
      </c>
      <c r="H435" s="142">
        <v>0</v>
      </c>
      <c r="I435" s="147">
        <f t="shared" si="27"/>
        <v>7</v>
      </c>
      <c r="J435" s="124">
        <f t="shared" si="28"/>
        <v>0</v>
      </c>
      <c r="K435" s="125">
        <v>105</v>
      </c>
      <c r="L435" s="144">
        <v>150</v>
      </c>
      <c r="M435" s="127">
        <f t="shared" si="29"/>
        <v>0</v>
      </c>
      <c r="N435" s="128">
        <f t="shared" si="30"/>
        <v>0</v>
      </c>
    </row>
    <row r="436" spans="1:14" s="75" customFormat="1" ht="18" x14ac:dyDescent="0.2">
      <c r="A436" s="115">
        <v>186</v>
      </c>
      <c r="B436" s="133">
        <v>0</v>
      </c>
      <c r="C436" s="117">
        <v>252</v>
      </c>
      <c r="D436" s="145">
        <v>0</v>
      </c>
      <c r="E436" s="140">
        <v>0</v>
      </c>
      <c r="F436" s="141">
        <v>0</v>
      </c>
      <c r="G436" s="127">
        <v>0</v>
      </c>
      <c r="H436" s="142">
        <v>0</v>
      </c>
      <c r="I436" s="147">
        <f t="shared" si="27"/>
        <v>7</v>
      </c>
      <c r="J436" s="124">
        <f t="shared" si="28"/>
        <v>0</v>
      </c>
      <c r="K436" s="125">
        <v>105</v>
      </c>
      <c r="L436" s="144">
        <v>150</v>
      </c>
      <c r="M436" s="127">
        <f t="shared" si="29"/>
        <v>0</v>
      </c>
      <c r="N436" s="128">
        <f t="shared" si="30"/>
        <v>0</v>
      </c>
    </row>
    <row r="437" spans="1:14" s="75" customFormat="1" ht="18" x14ac:dyDescent="0.2">
      <c r="A437" s="115">
        <v>187</v>
      </c>
      <c r="B437" s="133">
        <v>0</v>
      </c>
      <c r="C437" s="117">
        <v>252</v>
      </c>
      <c r="D437" s="145">
        <v>0</v>
      </c>
      <c r="E437" s="140">
        <v>0</v>
      </c>
      <c r="F437" s="141">
        <v>0</v>
      </c>
      <c r="G437" s="127">
        <v>0</v>
      </c>
      <c r="H437" s="142">
        <v>0</v>
      </c>
      <c r="I437" s="147">
        <f t="shared" si="27"/>
        <v>7</v>
      </c>
      <c r="J437" s="124">
        <f t="shared" si="28"/>
        <v>0</v>
      </c>
      <c r="K437" s="125">
        <v>105</v>
      </c>
      <c r="L437" s="144">
        <v>150</v>
      </c>
      <c r="M437" s="127">
        <f t="shared" si="29"/>
        <v>0</v>
      </c>
      <c r="N437" s="128">
        <f t="shared" si="30"/>
        <v>0</v>
      </c>
    </row>
    <row r="438" spans="1:14" s="75" customFormat="1" ht="18" x14ac:dyDescent="0.2">
      <c r="A438" s="115">
        <v>188</v>
      </c>
      <c r="B438" s="133">
        <v>0</v>
      </c>
      <c r="C438" s="117">
        <v>252</v>
      </c>
      <c r="D438" s="145">
        <v>0</v>
      </c>
      <c r="E438" s="140">
        <v>0</v>
      </c>
      <c r="F438" s="141">
        <v>0</v>
      </c>
      <c r="G438" s="127">
        <v>0</v>
      </c>
      <c r="H438" s="142">
        <v>0</v>
      </c>
      <c r="I438" s="147">
        <f t="shared" si="27"/>
        <v>7</v>
      </c>
      <c r="J438" s="124">
        <f t="shared" si="28"/>
        <v>0</v>
      </c>
      <c r="K438" s="125">
        <v>105</v>
      </c>
      <c r="L438" s="144">
        <v>150</v>
      </c>
      <c r="M438" s="127">
        <f t="shared" si="29"/>
        <v>0</v>
      </c>
      <c r="N438" s="128">
        <f t="shared" si="30"/>
        <v>0</v>
      </c>
    </row>
    <row r="439" spans="1:14" s="75" customFormat="1" ht="18" x14ac:dyDescent="0.2">
      <c r="A439" s="115">
        <v>189</v>
      </c>
      <c r="B439" s="133">
        <v>0</v>
      </c>
      <c r="C439" s="117">
        <v>252</v>
      </c>
      <c r="D439" s="145">
        <v>0</v>
      </c>
      <c r="E439" s="140">
        <v>0</v>
      </c>
      <c r="F439" s="141">
        <v>0</v>
      </c>
      <c r="G439" s="127">
        <v>0</v>
      </c>
      <c r="H439" s="142">
        <v>0</v>
      </c>
      <c r="I439" s="147">
        <f t="shared" si="27"/>
        <v>7</v>
      </c>
      <c r="J439" s="124">
        <f t="shared" si="28"/>
        <v>0</v>
      </c>
      <c r="K439" s="125">
        <v>105</v>
      </c>
      <c r="L439" s="144">
        <v>150</v>
      </c>
      <c r="M439" s="127">
        <f t="shared" si="29"/>
        <v>0</v>
      </c>
      <c r="N439" s="128">
        <f t="shared" si="30"/>
        <v>0</v>
      </c>
    </row>
    <row r="440" spans="1:14" s="75" customFormat="1" ht="18" x14ac:dyDescent="0.2">
      <c r="A440" s="115">
        <v>190</v>
      </c>
      <c r="B440" s="133">
        <v>0</v>
      </c>
      <c r="C440" s="117">
        <v>252</v>
      </c>
      <c r="D440" s="145">
        <v>0</v>
      </c>
      <c r="E440" s="140">
        <v>0</v>
      </c>
      <c r="F440" s="141">
        <v>0</v>
      </c>
      <c r="G440" s="127">
        <v>0</v>
      </c>
      <c r="H440" s="142">
        <v>0</v>
      </c>
      <c r="I440" s="147">
        <f t="shared" si="27"/>
        <v>7</v>
      </c>
      <c r="J440" s="124">
        <f t="shared" si="28"/>
        <v>0</v>
      </c>
      <c r="K440" s="125">
        <v>105</v>
      </c>
      <c r="L440" s="144">
        <v>150</v>
      </c>
      <c r="M440" s="127">
        <f t="shared" si="29"/>
        <v>0</v>
      </c>
      <c r="N440" s="128">
        <f t="shared" si="30"/>
        <v>0</v>
      </c>
    </row>
    <row r="441" spans="1:14" s="75" customFormat="1" ht="18" x14ac:dyDescent="0.2">
      <c r="A441" s="115">
        <v>191</v>
      </c>
      <c r="B441" s="133">
        <v>0</v>
      </c>
      <c r="C441" s="117">
        <v>252</v>
      </c>
      <c r="D441" s="145">
        <v>0</v>
      </c>
      <c r="E441" s="140">
        <v>0</v>
      </c>
      <c r="F441" s="141">
        <v>0</v>
      </c>
      <c r="G441" s="127">
        <v>0</v>
      </c>
      <c r="H441" s="142">
        <v>0</v>
      </c>
      <c r="I441" s="147">
        <f t="shared" si="27"/>
        <v>7</v>
      </c>
      <c r="J441" s="124">
        <f t="shared" si="28"/>
        <v>0</v>
      </c>
      <c r="K441" s="125">
        <v>105</v>
      </c>
      <c r="L441" s="144">
        <v>150</v>
      </c>
      <c r="M441" s="127">
        <f t="shared" si="29"/>
        <v>0</v>
      </c>
      <c r="N441" s="128">
        <f t="shared" si="30"/>
        <v>0</v>
      </c>
    </row>
    <row r="442" spans="1:14" s="75" customFormat="1" ht="18" x14ac:dyDescent="0.2">
      <c r="A442" s="115">
        <v>192</v>
      </c>
      <c r="B442" s="133">
        <v>0</v>
      </c>
      <c r="C442" s="117">
        <v>252</v>
      </c>
      <c r="D442" s="145">
        <v>0</v>
      </c>
      <c r="E442" s="140">
        <v>0</v>
      </c>
      <c r="F442" s="141">
        <v>0</v>
      </c>
      <c r="G442" s="127">
        <v>0</v>
      </c>
      <c r="H442" s="142">
        <v>0</v>
      </c>
      <c r="I442" s="147">
        <f t="shared" si="27"/>
        <v>7</v>
      </c>
      <c r="J442" s="124">
        <f t="shared" si="28"/>
        <v>0</v>
      </c>
      <c r="K442" s="125">
        <v>105</v>
      </c>
      <c r="L442" s="144">
        <v>150</v>
      </c>
      <c r="M442" s="127">
        <f t="shared" si="29"/>
        <v>0</v>
      </c>
      <c r="N442" s="128">
        <f t="shared" si="30"/>
        <v>0</v>
      </c>
    </row>
    <row r="443" spans="1:14" s="75" customFormat="1" ht="18" x14ac:dyDescent="0.2">
      <c r="A443" s="115">
        <v>193</v>
      </c>
      <c r="B443" s="133">
        <v>0</v>
      </c>
      <c r="C443" s="117">
        <v>252</v>
      </c>
      <c r="D443" s="145">
        <v>0</v>
      </c>
      <c r="E443" s="140">
        <v>0</v>
      </c>
      <c r="F443" s="141">
        <v>0</v>
      </c>
      <c r="G443" s="127">
        <v>0</v>
      </c>
      <c r="H443" s="142">
        <v>0</v>
      </c>
      <c r="I443" s="147">
        <f t="shared" si="27"/>
        <v>7</v>
      </c>
      <c r="J443" s="124">
        <f t="shared" si="28"/>
        <v>0</v>
      </c>
      <c r="K443" s="125">
        <v>105</v>
      </c>
      <c r="L443" s="144">
        <v>150</v>
      </c>
      <c r="M443" s="127">
        <f t="shared" si="29"/>
        <v>0</v>
      </c>
      <c r="N443" s="128">
        <f t="shared" si="30"/>
        <v>0</v>
      </c>
    </row>
    <row r="444" spans="1:14" s="75" customFormat="1" ht="18" x14ac:dyDescent="0.2">
      <c r="A444" s="115">
        <v>194</v>
      </c>
      <c r="B444" s="133">
        <v>0</v>
      </c>
      <c r="C444" s="117">
        <v>252</v>
      </c>
      <c r="D444" s="145">
        <v>0</v>
      </c>
      <c r="E444" s="140">
        <v>0</v>
      </c>
      <c r="F444" s="141">
        <v>0</v>
      </c>
      <c r="G444" s="127">
        <v>0</v>
      </c>
      <c r="H444" s="142">
        <v>0</v>
      </c>
      <c r="I444" s="147">
        <f t="shared" si="27"/>
        <v>7</v>
      </c>
      <c r="J444" s="124">
        <f t="shared" si="28"/>
        <v>0</v>
      </c>
      <c r="K444" s="125">
        <v>105</v>
      </c>
      <c r="L444" s="144">
        <v>150</v>
      </c>
      <c r="M444" s="127">
        <f t="shared" si="29"/>
        <v>0</v>
      </c>
      <c r="N444" s="128">
        <f t="shared" si="30"/>
        <v>0</v>
      </c>
    </row>
    <row r="445" spans="1:14" s="75" customFormat="1" ht="18" x14ac:dyDescent="0.2">
      <c r="A445" s="115">
        <v>195</v>
      </c>
      <c r="B445" s="133">
        <v>0</v>
      </c>
      <c r="C445" s="117">
        <v>252</v>
      </c>
      <c r="D445" s="145">
        <v>0</v>
      </c>
      <c r="E445" s="140">
        <v>0</v>
      </c>
      <c r="F445" s="141">
        <v>0</v>
      </c>
      <c r="G445" s="127">
        <v>0</v>
      </c>
      <c r="H445" s="142">
        <v>0</v>
      </c>
      <c r="I445" s="147">
        <f t="shared" si="27"/>
        <v>7</v>
      </c>
      <c r="J445" s="124">
        <f t="shared" si="28"/>
        <v>0</v>
      </c>
      <c r="K445" s="125">
        <v>105</v>
      </c>
      <c r="L445" s="144">
        <v>150</v>
      </c>
      <c r="M445" s="127">
        <f t="shared" si="29"/>
        <v>0</v>
      </c>
      <c r="N445" s="128">
        <f t="shared" si="30"/>
        <v>0</v>
      </c>
    </row>
    <row r="446" spans="1:14" s="75" customFormat="1" ht="18" x14ac:dyDescent="0.2">
      <c r="A446" s="115">
        <v>196</v>
      </c>
      <c r="B446" s="133">
        <v>0</v>
      </c>
      <c r="C446" s="117">
        <v>252</v>
      </c>
      <c r="D446" s="145">
        <v>0</v>
      </c>
      <c r="E446" s="140">
        <v>0</v>
      </c>
      <c r="F446" s="141">
        <v>0</v>
      </c>
      <c r="G446" s="127">
        <v>0</v>
      </c>
      <c r="H446" s="142">
        <v>0</v>
      </c>
      <c r="I446" s="147">
        <f t="shared" si="27"/>
        <v>7</v>
      </c>
      <c r="J446" s="124">
        <f t="shared" si="28"/>
        <v>0</v>
      </c>
      <c r="K446" s="125">
        <v>105</v>
      </c>
      <c r="L446" s="144">
        <v>150</v>
      </c>
      <c r="M446" s="127">
        <f t="shared" si="29"/>
        <v>0</v>
      </c>
      <c r="N446" s="128">
        <f t="shared" si="30"/>
        <v>0</v>
      </c>
    </row>
    <row r="447" spans="1:14" s="75" customFormat="1" ht="18" x14ac:dyDescent="0.2">
      <c r="A447" s="115">
        <v>197</v>
      </c>
      <c r="B447" s="133">
        <v>0</v>
      </c>
      <c r="C447" s="117">
        <v>252</v>
      </c>
      <c r="D447" s="145">
        <v>0</v>
      </c>
      <c r="E447" s="140">
        <v>0</v>
      </c>
      <c r="F447" s="141">
        <v>0</v>
      </c>
      <c r="G447" s="127">
        <v>0</v>
      </c>
      <c r="H447" s="142">
        <v>0</v>
      </c>
      <c r="I447" s="147">
        <f t="shared" si="27"/>
        <v>7</v>
      </c>
      <c r="J447" s="124">
        <f t="shared" si="28"/>
        <v>0</v>
      </c>
      <c r="K447" s="125">
        <v>105</v>
      </c>
      <c r="L447" s="144">
        <v>150</v>
      </c>
      <c r="M447" s="127">
        <f t="shared" si="29"/>
        <v>0</v>
      </c>
      <c r="N447" s="128">
        <f t="shared" si="30"/>
        <v>0</v>
      </c>
    </row>
    <row r="448" spans="1:14" s="75" customFormat="1" ht="18" x14ac:dyDescent="0.2">
      <c r="A448" s="115">
        <v>198</v>
      </c>
      <c r="B448" s="133">
        <v>0</v>
      </c>
      <c r="C448" s="117">
        <v>252</v>
      </c>
      <c r="D448" s="145">
        <v>0</v>
      </c>
      <c r="E448" s="140">
        <v>0</v>
      </c>
      <c r="F448" s="141">
        <v>0</v>
      </c>
      <c r="G448" s="127">
        <v>0</v>
      </c>
      <c r="H448" s="142">
        <v>0</v>
      </c>
      <c r="I448" s="147">
        <f t="shared" si="27"/>
        <v>7</v>
      </c>
      <c r="J448" s="124">
        <f t="shared" si="28"/>
        <v>0</v>
      </c>
      <c r="K448" s="125">
        <v>105</v>
      </c>
      <c r="L448" s="144">
        <v>150</v>
      </c>
      <c r="M448" s="127">
        <f t="shared" si="29"/>
        <v>0</v>
      </c>
      <c r="N448" s="128">
        <f t="shared" si="30"/>
        <v>0</v>
      </c>
    </row>
    <row r="449" spans="1:14" s="75" customFormat="1" ht="18" x14ac:dyDescent="0.2">
      <c r="A449" s="115">
        <v>199</v>
      </c>
      <c r="B449" s="133">
        <v>0</v>
      </c>
      <c r="C449" s="117">
        <v>252</v>
      </c>
      <c r="D449" s="145">
        <v>0</v>
      </c>
      <c r="E449" s="140">
        <v>0</v>
      </c>
      <c r="F449" s="141">
        <v>0</v>
      </c>
      <c r="G449" s="127">
        <v>0</v>
      </c>
      <c r="H449" s="142">
        <v>0</v>
      </c>
      <c r="I449" s="147">
        <f t="shared" si="27"/>
        <v>7</v>
      </c>
      <c r="J449" s="124">
        <f t="shared" si="28"/>
        <v>0</v>
      </c>
      <c r="K449" s="125">
        <v>105</v>
      </c>
      <c r="L449" s="144">
        <v>150</v>
      </c>
      <c r="M449" s="127">
        <f t="shared" si="29"/>
        <v>0</v>
      </c>
      <c r="N449" s="128">
        <f t="shared" si="30"/>
        <v>0</v>
      </c>
    </row>
    <row r="450" spans="1:14" s="75" customFormat="1" ht="18" x14ac:dyDescent="0.2">
      <c r="A450" s="115">
        <v>200</v>
      </c>
      <c r="B450" s="133">
        <v>0</v>
      </c>
      <c r="C450" s="117">
        <v>252</v>
      </c>
      <c r="D450" s="145">
        <v>0</v>
      </c>
      <c r="E450" s="140">
        <v>0</v>
      </c>
      <c r="F450" s="141">
        <v>0</v>
      </c>
      <c r="G450" s="127">
        <v>0</v>
      </c>
      <c r="H450" s="142">
        <v>0</v>
      </c>
      <c r="I450" s="147">
        <f t="shared" ref="I450:I513" si="31">H450+7</f>
        <v>7</v>
      </c>
      <c r="J450" s="124">
        <f t="shared" si="28"/>
        <v>0</v>
      </c>
      <c r="K450" s="125">
        <v>105</v>
      </c>
      <c r="L450" s="144">
        <v>150</v>
      </c>
      <c r="M450" s="127">
        <f t="shared" si="29"/>
        <v>0</v>
      </c>
      <c r="N450" s="128">
        <f t="shared" si="30"/>
        <v>0</v>
      </c>
    </row>
    <row r="451" spans="1:14" s="75" customFormat="1" ht="18" x14ac:dyDescent="0.2">
      <c r="A451" s="115">
        <v>201</v>
      </c>
      <c r="B451" s="133">
        <v>0</v>
      </c>
      <c r="C451" s="117">
        <v>252</v>
      </c>
      <c r="D451" s="145">
        <v>0</v>
      </c>
      <c r="E451" s="140">
        <v>0</v>
      </c>
      <c r="F451" s="141">
        <v>0</v>
      </c>
      <c r="G451" s="127">
        <v>0</v>
      </c>
      <c r="H451" s="142">
        <v>0</v>
      </c>
      <c r="I451" s="147">
        <f t="shared" si="31"/>
        <v>7</v>
      </c>
      <c r="J451" s="124">
        <f t="shared" si="28"/>
        <v>0</v>
      </c>
      <c r="K451" s="125">
        <v>105</v>
      </c>
      <c r="L451" s="144">
        <v>150</v>
      </c>
      <c r="M451" s="127">
        <f t="shared" si="29"/>
        <v>0</v>
      </c>
      <c r="N451" s="128">
        <f t="shared" si="30"/>
        <v>0</v>
      </c>
    </row>
    <row r="452" spans="1:14" s="75" customFormat="1" ht="18" x14ac:dyDescent="0.2">
      <c r="A452" s="115">
        <v>202</v>
      </c>
      <c r="B452" s="133">
        <v>0</v>
      </c>
      <c r="C452" s="117">
        <v>252</v>
      </c>
      <c r="D452" s="145">
        <v>0</v>
      </c>
      <c r="E452" s="140">
        <v>0</v>
      </c>
      <c r="F452" s="141">
        <v>0</v>
      </c>
      <c r="G452" s="127">
        <v>0</v>
      </c>
      <c r="H452" s="142">
        <v>0</v>
      </c>
      <c r="I452" s="147">
        <f t="shared" si="31"/>
        <v>7</v>
      </c>
      <c r="J452" s="124">
        <f t="shared" si="28"/>
        <v>0</v>
      </c>
      <c r="K452" s="125">
        <v>105</v>
      </c>
      <c r="L452" s="144">
        <v>150</v>
      </c>
      <c r="M452" s="127">
        <f t="shared" si="29"/>
        <v>0</v>
      </c>
      <c r="N452" s="128">
        <f t="shared" si="30"/>
        <v>0</v>
      </c>
    </row>
    <row r="453" spans="1:14" s="75" customFormat="1" ht="18" x14ac:dyDescent="0.2">
      <c r="A453" s="115">
        <v>203</v>
      </c>
      <c r="B453" s="133">
        <v>0</v>
      </c>
      <c r="C453" s="117">
        <v>252</v>
      </c>
      <c r="D453" s="145">
        <v>0</v>
      </c>
      <c r="E453" s="140">
        <v>0</v>
      </c>
      <c r="F453" s="141">
        <v>0</v>
      </c>
      <c r="G453" s="127">
        <v>0</v>
      </c>
      <c r="H453" s="142">
        <v>0</v>
      </c>
      <c r="I453" s="147">
        <f t="shared" si="31"/>
        <v>7</v>
      </c>
      <c r="J453" s="124">
        <f t="shared" si="28"/>
        <v>0</v>
      </c>
      <c r="K453" s="125">
        <v>105</v>
      </c>
      <c r="L453" s="144">
        <v>150</v>
      </c>
      <c r="M453" s="127">
        <f t="shared" si="29"/>
        <v>0</v>
      </c>
      <c r="N453" s="128">
        <f t="shared" si="30"/>
        <v>0</v>
      </c>
    </row>
    <row r="454" spans="1:14" s="75" customFormat="1" ht="18" x14ac:dyDescent="0.2">
      <c r="A454" s="115">
        <v>204</v>
      </c>
      <c r="B454" s="133">
        <v>0</v>
      </c>
      <c r="C454" s="117">
        <v>252</v>
      </c>
      <c r="D454" s="145">
        <v>0</v>
      </c>
      <c r="E454" s="140">
        <v>0</v>
      </c>
      <c r="F454" s="141">
        <v>0</v>
      </c>
      <c r="G454" s="127">
        <v>0</v>
      </c>
      <c r="H454" s="142">
        <v>0</v>
      </c>
      <c r="I454" s="147">
        <f t="shared" si="31"/>
        <v>7</v>
      </c>
      <c r="J454" s="124">
        <f t="shared" si="28"/>
        <v>0</v>
      </c>
      <c r="K454" s="125">
        <v>105</v>
      </c>
      <c r="L454" s="144">
        <v>150</v>
      </c>
      <c r="M454" s="127">
        <f t="shared" si="29"/>
        <v>0</v>
      </c>
      <c r="N454" s="128">
        <f t="shared" si="30"/>
        <v>0</v>
      </c>
    </row>
    <row r="455" spans="1:14" s="75" customFormat="1" ht="18" x14ac:dyDescent="0.2">
      <c r="A455" s="115">
        <v>205</v>
      </c>
      <c r="B455" s="133">
        <v>0</v>
      </c>
      <c r="C455" s="117">
        <v>252</v>
      </c>
      <c r="D455" s="145">
        <v>0</v>
      </c>
      <c r="E455" s="140">
        <v>0</v>
      </c>
      <c r="F455" s="141">
        <v>0</v>
      </c>
      <c r="G455" s="127">
        <v>0</v>
      </c>
      <c r="H455" s="142">
        <v>0</v>
      </c>
      <c r="I455" s="147">
        <f t="shared" si="31"/>
        <v>7</v>
      </c>
      <c r="J455" s="124">
        <f t="shared" si="28"/>
        <v>0</v>
      </c>
      <c r="K455" s="125">
        <v>105</v>
      </c>
      <c r="L455" s="144">
        <v>150</v>
      </c>
      <c r="M455" s="127">
        <f t="shared" si="29"/>
        <v>0</v>
      </c>
      <c r="N455" s="128">
        <f t="shared" si="30"/>
        <v>0</v>
      </c>
    </row>
    <row r="456" spans="1:14" s="75" customFormat="1" ht="18" x14ac:dyDescent="0.2">
      <c r="A456" s="115">
        <v>206</v>
      </c>
      <c r="B456" s="133">
        <v>0</v>
      </c>
      <c r="C456" s="117">
        <v>252</v>
      </c>
      <c r="D456" s="145">
        <v>0</v>
      </c>
      <c r="E456" s="140">
        <v>0</v>
      </c>
      <c r="F456" s="141">
        <v>0</v>
      </c>
      <c r="G456" s="127">
        <v>0</v>
      </c>
      <c r="H456" s="142">
        <v>0</v>
      </c>
      <c r="I456" s="147">
        <f t="shared" si="31"/>
        <v>7</v>
      </c>
      <c r="J456" s="124">
        <f t="shared" si="28"/>
        <v>0</v>
      </c>
      <c r="K456" s="125">
        <v>105</v>
      </c>
      <c r="L456" s="144">
        <v>150</v>
      </c>
      <c r="M456" s="127">
        <f t="shared" si="29"/>
        <v>0</v>
      </c>
      <c r="N456" s="128">
        <f t="shared" si="30"/>
        <v>0</v>
      </c>
    </row>
    <row r="457" spans="1:14" s="75" customFormat="1" ht="18" x14ac:dyDescent="0.2">
      <c r="A457" s="115">
        <v>207</v>
      </c>
      <c r="B457" s="133">
        <v>0</v>
      </c>
      <c r="C457" s="117">
        <v>252</v>
      </c>
      <c r="D457" s="145">
        <v>0</v>
      </c>
      <c r="E457" s="140">
        <v>0</v>
      </c>
      <c r="F457" s="141">
        <v>0</v>
      </c>
      <c r="G457" s="127">
        <v>0</v>
      </c>
      <c r="H457" s="142">
        <v>0</v>
      </c>
      <c r="I457" s="147">
        <f t="shared" si="31"/>
        <v>7</v>
      </c>
      <c r="J457" s="124">
        <f t="shared" si="28"/>
        <v>0</v>
      </c>
      <c r="K457" s="125">
        <v>105</v>
      </c>
      <c r="L457" s="144">
        <v>150</v>
      </c>
      <c r="M457" s="127">
        <f t="shared" si="29"/>
        <v>0</v>
      </c>
      <c r="N457" s="128">
        <f t="shared" si="30"/>
        <v>0</v>
      </c>
    </row>
    <row r="458" spans="1:14" s="75" customFormat="1" ht="18" x14ac:dyDescent="0.2">
      <c r="A458" s="115">
        <v>208</v>
      </c>
      <c r="B458" s="133">
        <v>0</v>
      </c>
      <c r="C458" s="117">
        <v>252</v>
      </c>
      <c r="D458" s="145">
        <v>0</v>
      </c>
      <c r="E458" s="140">
        <v>0</v>
      </c>
      <c r="F458" s="141">
        <v>0</v>
      </c>
      <c r="G458" s="127">
        <v>0</v>
      </c>
      <c r="H458" s="142">
        <v>0</v>
      </c>
      <c r="I458" s="147">
        <f t="shared" si="31"/>
        <v>7</v>
      </c>
      <c r="J458" s="124">
        <f t="shared" si="28"/>
        <v>0</v>
      </c>
      <c r="K458" s="125">
        <v>105</v>
      </c>
      <c r="L458" s="144">
        <v>150</v>
      </c>
      <c r="M458" s="127">
        <f t="shared" si="29"/>
        <v>0</v>
      </c>
      <c r="N458" s="128">
        <f t="shared" si="30"/>
        <v>0</v>
      </c>
    </row>
    <row r="459" spans="1:14" s="75" customFormat="1" ht="18" x14ac:dyDescent="0.2">
      <c r="A459" s="115">
        <v>209</v>
      </c>
      <c r="B459" s="133">
        <v>0</v>
      </c>
      <c r="C459" s="117">
        <v>252</v>
      </c>
      <c r="D459" s="145">
        <v>0</v>
      </c>
      <c r="E459" s="140">
        <v>0</v>
      </c>
      <c r="F459" s="141">
        <v>0</v>
      </c>
      <c r="G459" s="127">
        <v>0</v>
      </c>
      <c r="H459" s="142">
        <v>0</v>
      </c>
      <c r="I459" s="147">
        <f t="shared" si="31"/>
        <v>7</v>
      </c>
      <c r="J459" s="124">
        <f t="shared" si="28"/>
        <v>0</v>
      </c>
      <c r="K459" s="125">
        <v>105</v>
      </c>
      <c r="L459" s="144">
        <v>150</v>
      </c>
      <c r="M459" s="127">
        <f t="shared" si="29"/>
        <v>0</v>
      </c>
      <c r="N459" s="128">
        <f t="shared" si="30"/>
        <v>0</v>
      </c>
    </row>
    <row r="460" spans="1:14" s="75" customFormat="1" ht="18" x14ac:dyDescent="0.2">
      <c r="A460" s="115">
        <v>210</v>
      </c>
      <c r="B460" s="133">
        <v>0</v>
      </c>
      <c r="C460" s="117">
        <v>252</v>
      </c>
      <c r="D460" s="145">
        <v>0</v>
      </c>
      <c r="E460" s="140">
        <v>0</v>
      </c>
      <c r="F460" s="141">
        <v>0</v>
      </c>
      <c r="G460" s="127">
        <v>0</v>
      </c>
      <c r="H460" s="142">
        <v>0</v>
      </c>
      <c r="I460" s="147">
        <f t="shared" si="31"/>
        <v>7</v>
      </c>
      <c r="J460" s="124">
        <f t="shared" si="28"/>
        <v>0</v>
      </c>
      <c r="K460" s="125">
        <v>105</v>
      </c>
      <c r="L460" s="144">
        <v>150</v>
      </c>
      <c r="M460" s="127">
        <f t="shared" si="29"/>
        <v>0</v>
      </c>
      <c r="N460" s="128">
        <f t="shared" si="30"/>
        <v>0</v>
      </c>
    </row>
    <row r="461" spans="1:14" s="75" customFormat="1" ht="18" x14ac:dyDescent="0.2">
      <c r="A461" s="115">
        <v>211</v>
      </c>
      <c r="B461" s="133">
        <v>0</v>
      </c>
      <c r="C461" s="117">
        <v>252</v>
      </c>
      <c r="D461" s="145">
        <v>0</v>
      </c>
      <c r="E461" s="140">
        <v>0</v>
      </c>
      <c r="F461" s="141">
        <v>0</v>
      </c>
      <c r="G461" s="127">
        <v>0</v>
      </c>
      <c r="H461" s="142">
        <v>0</v>
      </c>
      <c r="I461" s="147">
        <f t="shared" si="31"/>
        <v>7</v>
      </c>
      <c r="J461" s="124">
        <f t="shared" si="28"/>
        <v>0</v>
      </c>
      <c r="K461" s="125">
        <v>105</v>
      </c>
      <c r="L461" s="144">
        <v>150</v>
      </c>
      <c r="M461" s="127">
        <f t="shared" si="29"/>
        <v>0</v>
      </c>
      <c r="N461" s="128">
        <f t="shared" si="30"/>
        <v>0</v>
      </c>
    </row>
    <row r="462" spans="1:14" s="75" customFormat="1" ht="18" x14ac:dyDescent="0.2">
      <c r="A462" s="115">
        <v>212</v>
      </c>
      <c r="B462" s="133">
        <v>0</v>
      </c>
      <c r="C462" s="117">
        <v>252</v>
      </c>
      <c r="D462" s="145">
        <v>0</v>
      </c>
      <c r="E462" s="140">
        <v>0</v>
      </c>
      <c r="F462" s="141">
        <v>0</v>
      </c>
      <c r="G462" s="127">
        <v>0</v>
      </c>
      <c r="H462" s="142">
        <v>0</v>
      </c>
      <c r="I462" s="147">
        <f t="shared" si="31"/>
        <v>7</v>
      </c>
      <c r="J462" s="124">
        <f t="shared" si="28"/>
        <v>0</v>
      </c>
      <c r="K462" s="125">
        <v>105</v>
      </c>
      <c r="L462" s="144">
        <v>150</v>
      </c>
      <c r="M462" s="127">
        <f t="shared" si="29"/>
        <v>0</v>
      </c>
      <c r="N462" s="128">
        <f t="shared" si="30"/>
        <v>0</v>
      </c>
    </row>
    <row r="463" spans="1:14" s="75" customFormat="1" ht="18" x14ac:dyDescent="0.2">
      <c r="A463" s="115">
        <v>213</v>
      </c>
      <c r="B463" s="133">
        <v>0</v>
      </c>
      <c r="C463" s="117">
        <v>252</v>
      </c>
      <c r="D463" s="145">
        <v>0</v>
      </c>
      <c r="E463" s="140">
        <v>0</v>
      </c>
      <c r="F463" s="141">
        <v>0</v>
      </c>
      <c r="G463" s="127">
        <v>0</v>
      </c>
      <c r="H463" s="142">
        <v>0</v>
      </c>
      <c r="I463" s="147">
        <f t="shared" si="31"/>
        <v>7</v>
      </c>
      <c r="J463" s="124">
        <f t="shared" si="28"/>
        <v>0</v>
      </c>
      <c r="K463" s="125">
        <v>105</v>
      </c>
      <c r="L463" s="144">
        <v>150</v>
      </c>
      <c r="M463" s="127">
        <f t="shared" si="29"/>
        <v>0</v>
      </c>
      <c r="N463" s="128">
        <f t="shared" si="30"/>
        <v>0</v>
      </c>
    </row>
    <row r="464" spans="1:14" s="75" customFormat="1" ht="18" x14ac:dyDescent="0.2">
      <c r="A464" s="115">
        <v>214</v>
      </c>
      <c r="B464" s="133">
        <v>0</v>
      </c>
      <c r="C464" s="117">
        <v>252</v>
      </c>
      <c r="D464" s="145">
        <v>0</v>
      </c>
      <c r="E464" s="140">
        <v>0</v>
      </c>
      <c r="F464" s="141">
        <v>0</v>
      </c>
      <c r="G464" s="127">
        <v>0</v>
      </c>
      <c r="H464" s="142">
        <v>0</v>
      </c>
      <c r="I464" s="147">
        <f t="shared" si="31"/>
        <v>7</v>
      </c>
      <c r="J464" s="124">
        <f t="shared" si="28"/>
        <v>0</v>
      </c>
      <c r="K464" s="125">
        <v>105</v>
      </c>
      <c r="L464" s="144">
        <v>150</v>
      </c>
      <c r="M464" s="127">
        <f t="shared" si="29"/>
        <v>0</v>
      </c>
      <c r="N464" s="128">
        <f t="shared" si="30"/>
        <v>0</v>
      </c>
    </row>
    <row r="465" spans="1:14" s="75" customFormat="1" ht="18" x14ac:dyDescent="0.2">
      <c r="A465" s="115">
        <v>215</v>
      </c>
      <c r="B465" s="133">
        <v>0</v>
      </c>
      <c r="C465" s="117">
        <v>252</v>
      </c>
      <c r="D465" s="145">
        <v>0</v>
      </c>
      <c r="E465" s="140">
        <v>0</v>
      </c>
      <c r="F465" s="141">
        <v>0</v>
      </c>
      <c r="G465" s="127">
        <v>0</v>
      </c>
      <c r="H465" s="142">
        <v>0</v>
      </c>
      <c r="I465" s="147">
        <f t="shared" si="31"/>
        <v>7</v>
      </c>
      <c r="J465" s="124">
        <f t="shared" si="28"/>
        <v>0</v>
      </c>
      <c r="K465" s="125">
        <v>105</v>
      </c>
      <c r="L465" s="144">
        <v>150</v>
      </c>
      <c r="M465" s="127">
        <f t="shared" si="29"/>
        <v>0</v>
      </c>
      <c r="N465" s="128">
        <f t="shared" si="30"/>
        <v>0</v>
      </c>
    </row>
    <row r="466" spans="1:14" s="75" customFormat="1" ht="18" x14ac:dyDescent="0.2">
      <c r="A466" s="115">
        <v>216</v>
      </c>
      <c r="B466" s="133">
        <v>0</v>
      </c>
      <c r="C466" s="117">
        <v>252</v>
      </c>
      <c r="D466" s="145">
        <v>0</v>
      </c>
      <c r="E466" s="140">
        <v>0</v>
      </c>
      <c r="F466" s="141">
        <v>0</v>
      </c>
      <c r="G466" s="127">
        <v>0</v>
      </c>
      <c r="H466" s="142">
        <v>0</v>
      </c>
      <c r="I466" s="147">
        <f t="shared" si="31"/>
        <v>7</v>
      </c>
      <c r="J466" s="124">
        <f t="shared" si="28"/>
        <v>0</v>
      </c>
      <c r="K466" s="125">
        <v>105</v>
      </c>
      <c r="L466" s="144">
        <v>150</v>
      </c>
      <c r="M466" s="127">
        <f t="shared" si="29"/>
        <v>0</v>
      </c>
      <c r="N466" s="128">
        <f t="shared" si="30"/>
        <v>0</v>
      </c>
    </row>
    <row r="467" spans="1:14" s="75" customFormat="1" ht="18" x14ac:dyDescent="0.2">
      <c r="A467" s="115">
        <v>217</v>
      </c>
      <c r="B467" s="133">
        <v>0</v>
      </c>
      <c r="C467" s="117">
        <v>252</v>
      </c>
      <c r="D467" s="145">
        <v>0</v>
      </c>
      <c r="E467" s="140">
        <v>0</v>
      </c>
      <c r="F467" s="141">
        <v>0</v>
      </c>
      <c r="G467" s="127">
        <v>0</v>
      </c>
      <c r="H467" s="142">
        <v>0</v>
      </c>
      <c r="I467" s="147">
        <f t="shared" si="31"/>
        <v>7</v>
      </c>
      <c r="J467" s="124">
        <f t="shared" si="28"/>
        <v>0</v>
      </c>
      <c r="K467" s="125">
        <v>105</v>
      </c>
      <c r="L467" s="144">
        <v>150</v>
      </c>
      <c r="M467" s="127">
        <f t="shared" si="29"/>
        <v>0</v>
      </c>
      <c r="N467" s="128">
        <f t="shared" si="30"/>
        <v>0</v>
      </c>
    </row>
    <row r="468" spans="1:14" s="75" customFormat="1" ht="18" x14ac:dyDescent="0.2">
      <c r="A468" s="115">
        <v>218</v>
      </c>
      <c r="B468" s="133">
        <v>0</v>
      </c>
      <c r="C468" s="117">
        <v>252</v>
      </c>
      <c r="D468" s="145">
        <v>0</v>
      </c>
      <c r="E468" s="140">
        <v>0</v>
      </c>
      <c r="F468" s="141">
        <v>0</v>
      </c>
      <c r="G468" s="127">
        <v>0</v>
      </c>
      <c r="H468" s="142">
        <v>0</v>
      </c>
      <c r="I468" s="147">
        <f t="shared" si="31"/>
        <v>7</v>
      </c>
      <c r="J468" s="124">
        <f t="shared" si="28"/>
        <v>0</v>
      </c>
      <c r="K468" s="125">
        <v>105</v>
      </c>
      <c r="L468" s="144">
        <v>150</v>
      </c>
      <c r="M468" s="127">
        <f t="shared" si="29"/>
        <v>0</v>
      </c>
      <c r="N468" s="128">
        <f t="shared" si="30"/>
        <v>0</v>
      </c>
    </row>
    <row r="469" spans="1:14" s="75" customFormat="1" ht="18" x14ac:dyDescent="0.2">
      <c r="A469" s="115">
        <v>219</v>
      </c>
      <c r="B469" s="133">
        <v>0</v>
      </c>
      <c r="C469" s="117">
        <v>252</v>
      </c>
      <c r="D469" s="145">
        <v>0</v>
      </c>
      <c r="E469" s="140">
        <v>0</v>
      </c>
      <c r="F469" s="141">
        <v>0</v>
      </c>
      <c r="G469" s="127">
        <v>0</v>
      </c>
      <c r="H469" s="142">
        <v>0</v>
      </c>
      <c r="I469" s="147">
        <f t="shared" si="31"/>
        <v>7</v>
      </c>
      <c r="J469" s="124">
        <f t="shared" si="28"/>
        <v>0</v>
      </c>
      <c r="K469" s="125">
        <v>105</v>
      </c>
      <c r="L469" s="144">
        <v>150</v>
      </c>
      <c r="M469" s="127">
        <f t="shared" si="29"/>
        <v>0</v>
      </c>
      <c r="N469" s="128">
        <f t="shared" si="30"/>
        <v>0</v>
      </c>
    </row>
    <row r="470" spans="1:14" s="75" customFormat="1" ht="18" x14ac:dyDescent="0.2">
      <c r="A470" s="115">
        <v>220</v>
      </c>
      <c r="B470" s="133">
        <v>0</v>
      </c>
      <c r="C470" s="117">
        <v>252</v>
      </c>
      <c r="D470" s="145">
        <v>0</v>
      </c>
      <c r="E470" s="140">
        <v>0</v>
      </c>
      <c r="F470" s="141">
        <v>0</v>
      </c>
      <c r="G470" s="127">
        <v>0</v>
      </c>
      <c r="H470" s="142">
        <v>0</v>
      </c>
      <c r="I470" s="147">
        <f t="shared" si="31"/>
        <v>7</v>
      </c>
      <c r="J470" s="124">
        <f t="shared" si="28"/>
        <v>0</v>
      </c>
      <c r="K470" s="125">
        <v>105</v>
      </c>
      <c r="L470" s="144">
        <v>150</v>
      </c>
      <c r="M470" s="127">
        <f t="shared" si="29"/>
        <v>0</v>
      </c>
      <c r="N470" s="128">
        <f t="shared" si="30"/>
        <v>0</v>
      </c>
    </row>
    <row r="471" spans="1:14" s="75" customFormat="1" ht="18" x14ac:dyDescent="0.2">
      <c r="A471" s="115">
        <v>221</v>
      </c>
      <c r="B471" s="133">
        <v>0</v>
      </c>
      <c r="C471" s="117">
        <v>252</v>
      </c>
      <c r="D471" s="145">
        <v>0</v>
      </c>
      <c r="E471" s="140">
        <v>0</v>
      </c>
      <c r="F471" s="141">
        <v>0</v>
      </c>
      <c r="G471" s="127">
        <v>0</v>
      </c>
      <c r="H471" s="142">
        <v>0</v>
      </c>
      <c r="I471" s="147">
        <f t="shared" si="31"/>
        <v>7</v>
      </c>
      <c r="J471" s="124">
        <f t="shared" si="28"/>
        <v>0</v>
      </c>
      <c r="K471" s="125">
        <v>105</v>
      </c>
      <c r="L471" s="144">
        <v>150</v>
      </c>
      <c r="M471" s="127">
        <f t="shared" si="29"/>
        <v>0</v>
      </c>
      <c r="N471" s="128">
        <f t="shared" si="30"/>
        <v>0</v>
      </c>
    </row>
    <row r="472" spans="1:14" s="75" customFormat="1" ht="18" x14ac:dyDescent="0.2">
      <c r="A472" s="115">
        <v>222</v>
      </c>
      <c r="B472" s="133">
        <v>0</v>
      </c>
      <c r="C472" s="117">
        <v>252</v>
      </c>
      <c r="D472" s="145">
        <v>0</v>
      </c>
      <c r="E472" s="140">
        <v>0</v>
      </c>
      <c r="F472" s="141">
        <v>0</v>
      </c>
      <c r="G472" s="127">
        <v>0</v>
      </c>
      <c r="H472" s="142">
        <v>0</v>
      </c>
      <c r="I472" s="147">
        <f t="shared" si="31"/>
        <v>7</v>
      </c>
      <c r="J472" s="124">
        <f t="shared" si="28"/>
        <v>0</v>
      </c>
      <c r="K472" s="125">
        <v>105</v>
      </c>
      <c r="L472" s="144">
        <v>150</v>
      </c>
      <c r="M472" s="127">
        <f t="shared" si="29"/>
        <v>0</v>
      </c>
      <c r="N472" s="128">
        <f t="shared" si="30"/>
        <v>0</v>
      </c>
    </row>
    <row r="473" spans="1:14" s="75" customFormat="1" ht="18" x14ac:dyDescent="0.2">
      <c r="A473" s="115">
        <v>223</v>
      </c>
      <c r="B473" s="133">
        <v>0</v>
      </c>
      <c r="C473" s="117">
        <v>252</v>
      </c>
      <c r="D473" s="145">
        <v>0</v>
      </c>
      <c r="E473" s="140">
        <v>0</v>
      </c>
      <c r="F473" s="141">
        <v>0</v>
      </c>
      <c r="G473" s="127">
        <v>0</v>
      </c>
      <c r="H473" s="142">
        <v>0</v>
      </c>
      <c r="I473" s="147">
        <f t="shared" si="31"/>
        <v>7</v>
      </c>
      <c r="J473" s="124">
        <f t="shared" si="28"/>
        <v>0</v>
      </c>
      <c r="K473" s="125">
        <v>105</v>
      </c>
      <c r="L473" s="144">
        <v>150</v>
      </c>
      <c r="M473" s="127">
        <f t="shared" si="29"/>
        <v>0</v>
      </c>
      <c r="N473" s="128">
        <f t="shared" si="30"/>
        <v>0</v>
      </c>
    </row>
    <row r="474" spans="1:14" s="75" customFormat="1" ht="18" x14ac:dyDescent="0.2">
      <c r="A474" s="115">
        <v>224</v>
      </c>
      <c r="B474" s="133">
        <v>0</v>
      </c>
      <c r="C474" s="117">
        <v>252</v>
      </c>
      <c r="D474" s="145">
        <v>0</v>
      </c>
      <c r="E474" s="140">
        <v>0</v>
      </c>
      <c r="F474" s="141">
        <v>0</v>
      </c>
      <c r="G474" s="127">
        <v>0</v>
      </c>
      <c r="H474" s="142">
        <v>0</v>
      </c>
      <c r="I474" s="147">
        <f t="shared" si="31"/>
        <v>7</v>
      </c>
      <c r="J474" s="124">
        <f t="shared" si="28"/>
        <v>0</v>
      </c>
      <c r="K474" s="125">
        <v>105</v>
      </c>
      <c r="L474" s="144">
        <v>150</v>
      </c>
      <c r="M474" s="127">
        <f t="shared" si="29"/>
        <v>0</v>
      </c>
      <c r="N474" s="128">
        <f t="shared" si="30"/>
        <v>0</v>
      </c>
    </row>
    <row r="475" spans="1:14" s="75" customFormat="1" ht="18" x14ac:dyDescent="0.2">
      <c r="A475" s="115">
        <v>225</v>
      </c>
      <c r="B475" s="133">
        <v>0</v>
      </c>
      <c r="C475" s="117">
        <v>252</v>
      </c>
      <c r="D475" s="145">
        <v>0</v>
      </c>
      <c r="E475" s="140">
        <v>0</v>
      </c>
      <c r="F475" s="141">
        <v>0</v>
      </c>
      <c r="G475" s="127">
        <v>0</v>
      </c>
      <c r="H475" s="142">
        <v>0</v>
      </c>
      <c r="I475" s="147">
        <f t="shared" si="31"/>
        <v>7</v>
      </c>
      <c r="J475" s="124">
        <f t="shared" si="28"/>
        <v>0</v>
      </c>
      <c r="K475" s="125">
        <v>105</v>
      </c>
      <c r="L475" s="144">
        <v>150</v>
      </c>
      <c r="M475" s="127">
        <f t="shared" si="29"/>
        <v>0</v>
      </c>
      <c r="N475" s="128">
        <f t="shared" si="30"/>
        <v>0</v>
      </c>
    </row>
    <row r="476" spans="1:14" s="75" customFormat="1" ht="18" x14ac:dyDescent="0.2">
      <c r="A476" s="115">
        <v>226</v>
      </c>
      <c r="B476" s="133">
        <v>0</v>
      </c>
      <c r="C476" s="117">
        <v>252</v>
      </c>
      <c r="D476" s="145">
        <v>0</v>
      </c>
      <c r="E476" s="140">
        <v>0</v>
      </c>
      <c r="F476" s="141">
        <v>0</v>
      </c>
      <c r="G476" s="127">
        <v>0</v>
      </c>
      <c r="H476" s="142">
        <v>0</v>
      </c>
      <c r="I476" s="147">
        <f t="shared" si="31"/>
        <v>7</v>
      </c>
      <c r="J476" s="124">
        <f t="shared" si="28"/>
        <v>0</v>
      </c>
      <c r="K476" s="125">
        <v>105</v>
      </c>
      <c r="L476" s="144">
        <v>150</v>
      </c>
      <c r="M476" s="127">
        <f t="shared" si="29"/>
        <v>0</v>
      </c>
      <c r="N476" s="128">
        <f t="shared" si="30"/>
        <v>0</v>
      </c>
    </row>
    <row r="477" spans="1:14" s="75" customFormat="1" ht="18" x14ac:dyDescent="0.2">
      <c r="A477" s="115">
        <v>227</v>
      </c>
      <c r="B477" s="133">
        <v>0</v>
      </c>
      <c r="C477" s="117">
        <v>252</v>
      </c>
      <c r="D477" s="145">
        <v>0</v>
      </c>
      <c r="E477" s="140">
        <v>0</v>
      </c>
      <c r="F477" s="141">
        <v>0</v>
      </c>
      <c r="G477" s="127">
        <v>0</v>
      </c>
      <c r="H477" s="142">
        <v>0</v>
      </c>
      <c r="I477" s="147">
        <f t="shared" si="31"/>
        <v>7</v>
      </c>
      <c r="J477" s="124">
        <f t="shared" si="28"/>
        <v>0</v>
      </c>
      <c r="K477" s="125">
        <v>105</v>
      </c>
      <c r="L477" s="144">
        <v>150</v>
      </c>
      <c r="M477" s="127">
        <f t="shared" si="29"/>
        <v>0</v>
      </c>
      <c r="N477" s="128">
        <f t="shared" si="30"/>
        <v>0</v>
      </c>
    </row>
    <row r="478" spans="1:14" s="75" customFormat="1" ht="18" x14ac:dyDescent="0.2">
      <c r="A478" s="115">
        <v>228</v>
      </c>
      <c r="B478" s="133">
        <v>0</v>
      </c>
      <c r="C478" s="117">
        <v>252</v>
      </c>
      <c r="D478" s="145">
        <v>0</v>
      </c>
      <c r="E478" s="140">
        <v>0</v>
      </c>
      <c r="F478" s="141">
        <v>0</v>
      </c>
      <c r="G478" s="127">
        <v>0</v>
      </c>
      <c r="H478" s="142">
        <v>0</v>
      </c>
      <c r="I478" s="147">
        <f t="shared" si="31"/>
        <v>7</v>
      </c>
      <c r="J478" s="124">
        <f t="shared" si="28"/>
        <v>0</v>
      </c>
      <c r="K478" s="125">
        <v>105</v>
      </c>
      <c r="L478" s="144">
        <v>150</v>
      </c>
      <c r="M478" s="127">
        <f t="shared" si="29"/>
        <v>0</v>
      </c>
      <c r="N478" s="128">
        <f t="shared" si="30"/>
        <v>0</v>
      </c>
    </row>
    <row r="479" spans="1:14" s="75" customFormat="1" ht="18" x14ac:dyDescent="0.2">
      <c r="A479" s="115">
        <v>229</v>
      </c>
      <c r="B479" s="133">
        <v>0</v>
      </c>
      <c r="C479" s="117">
        <v>252</v>
      </c>
      <c r="D479" s="145">
        <v>0</v>
      </c>
      <c r="E479" s="140">
        <v>0</v>
      </c>
      <c r="F479" s="141">
        <v>0</v>
      </c>
      <c r="G479" s="127">
        <v>0</v>
      </c>
      <c r="H479" s="142">
        <v>0</v>
      </c>
      <c r="I479" s="147">
        <f t="shared" si="31"/>
        <v>7</v>
      </c>
      <c r="J479" s="124">
        <f t="shared" si="28"/>
        <v>0</v>
      </c>
      <c r="K479" s="125">
        <v>105</v>
      </c>
      <c r="L479" s="144">
        <v>150</v>
      </c>
      <c r="M479" s="127">
        <f t="shared" si="29"/>
        <v>0</v>
      </c>
      <c r="N479" s="128">
        <f t="shared" si="30"/>
        <v>0</v>
      </c>
    </row>
    <row r="480" spans="1:14" s="75" customFormat="1" ht="18" x14ac:dyDescent="0.2">
      <c r="A480" s="115">
        <v>230</v>
      </c>
      <c r="B480" s="133">
        <v>0</v>
      </c>
      <c r="C480" s="117">
        <v>252</v>
      </c>
      <c r="D480" s="145">
        <v>0</v>
      </c>
      <c r="E480" s="140">
        <v>0</v>
      </c>
      <c r="F480" s="141">
        <v>0</v>
      </c>
      <c r="G480" s="127">
        <v>0</v>
      </c>
      <c r="H480" s="142">
        <v>0</v>
      </c>
      <c r="I480" s="147">
        <f t="shared" si="31"/>
        <v>7</v>
      </c>
      <c r="J480" s="124">
        <f t="shared" si="28"/>
        <v>0</v>
      </c>
      <c r="K480" s="125">
        <v>105</v>
      </c>
      <c r="L480" s="144">
        <v>150</v>
      </c>
      <c r="M480" s="127">
        <f t="shared" si="29"/>
        <v>0</v>
      </c>
      <c r="N480" s="128">
        <f t="shared" si="30"/>
        <v>0</v>
      </c>
    </row>
    <row r="481" spans="1:14" s="75" customFormat="1" ht="18" x14ac:dyDescent="0.2">
      <c r="A481" s="115">
        <v>231</v>
      </c>
      <c r="B481" s="133">
        <v>0</v>
      </c>
      <c r="C481" s="117">
        <v>252</v>
      </c>
      <c r="D481" s="145">
        <v>0</v>
      </c>
      <c r="E481" s="140">
        <v>0</v>
      </c>
      <c r="F481" s="141">
        <v>0</v>
      </c>
      <c r="G481" s="127">
        <v>0</v>
      </c>
      <c r="H481" s="142">
        <v>0</v>
      </c>
      <c r="I481" s="147">
        <f t="shared" si="31"/>
        <v>7</v>
      </c>
      <c r="J481" s="124">
        <f t="shared" si="28"/>
        <v>0</v>
      </c>
      <c r="K481" s="125">
        <v>105</v>
      </c>
      <c r="L481" s="144">
        <v>150</v>
      </c>
      <c r="M481" s="127">
        <f t="shared" si="29"/>
        <v>0</v>
      </c>
      <c r="N481" s="128">
        <f t="shared" si="30"/>
        <v>0</v>
      </c>
    </row>
    <row r="482" spans="1:14" s="75" customFormat="1" ht="18" x14ac:dyDescent="0.2">
      <c r="A482" s="115">
        <v>232</v>
      </c>
      <c r="B482" s="133">
        <v>0</v>
      </c>
      <c r="C482" s="117">
        <v>252</v>
      </c>
      <c r="D482" s="145">
        <v>0</v>
      </c>
      <c r="E482" s="140">
        <v>0</v>
      </c>
      <c r="F482" s="141">
        <v>0</v>
      </c>
      <c r="G482" s="127">
        <v>0</v>
      </c>
      <c r="H482" s="142">
        <v>0</v>
      </c>
      <c r="I482" s="147">
        <f t="shared" si="31"/>
        <v>7</v>
      </c>
      <c r="J482" s="124">
        <f t="shared" si="28"/>
        <v>0</v>
      </c>
      <c r="K482" s="125">
        <v>105</v>
      </c>
      <c r="L482" s="144">
        <v>150</v>
      </c>
      <c r="M482" s="127">
        <f t="shared" si="29"/>
        <v>0</v>
      </c>
      <c r="N482" s="128">
        <f t="shared" si="30"/>
        <v>0</v>
      </c>
    </row>
    <row r="483" spans="1:14" s="75" customFormat="1" ht="18" x14ac:dyDescent="0.2">
      <c r="A483" s="115">
        <v>233</v>
      </c>
      <c r="B483" s="133">
        <v>0</v>
      </c>
      <c r="C483" s="117">
        <v>252</v>
      </c>
      <c r="D483" s="145">
        <v>0</v>
      </c>
      <c r="E483" s="140">
        <v>0</v>
      </c>
      <c r="F483" s="141">
        <v>0</v>
      </c>
      <c r="G483" s="127">
        <v>0</v>
      </c>
      <c r="H483" s="142">
        <v>0</v>
      </c>
      <c r="I483" s="147">
        <f t="shared" si="31"/>
        <v>7</v>
      </c>
      <c r="J483" s="124">
        <f t="shared" si="28"/>
        <v>0</v>
      </c>
      <c r="K483" s="125">
        <v>105</v>
      </c>
      <c r="L483" s="144">
        <v>150</v>
      </c>
      <c r="M483" s="127">
        <f t="shared" si="29"/>
        <v>0</v>
      </c>
      <c r="N483" s="128">
        <f t="shared" si="30"/>
        <v>0</v>
      </c>
    </row>
    <row r="484" spans="1:14" s="75" customFormat="1" ht="18" x14ac:dyDescent="0.2">
      <c r="A484" s="115">
        <v>234</v>
      </c>
      <c r="B484" s="133">
        <v>0</v>
      </c>
      <c r="C484" s="117">
        <v>252</v>
      </c>
      <c r="D484" s="145">
        <v>0</v>
      </c>
      <c r="E484" s="140">
        <v>0</v>
      </c>
      <c r="F484" s="141">
        <v>0</v>
      </c>
      <c r="G484" s="127">
        <v>0</v>
      </c>
      <c r="H484" s="142">
        <v>0</v>
      </c>
      <c r="I484" s="147">
        <f t="shared" si="31"/>
        <v>7</v>
      </c>
      <c r="J484" s="124">
        <f t="shared" si="28"/>
        <v>0</v>
      </c>
      <c r="K484" s="125">
        <v>105</v>
      </c>
      <c r="L484" s="144">
        <v>150</v>
      </c>
      <c r="M484" s="127">
        <f t="shared" si="29"/>
        <v>0</v>
      </c>
      <c r="N484" s="128">
        <f t="shared" si="30"/>
        <v>0</v>
      </c>
    </row>
    <row r="485" spans="1:14" s="75" customFormat="1" ht="18" x14ac:dyDescent="0.2">
      <c r="A485" s="115">
        <v>235</v>
      </c>
      <c r="B485" s="133">
        <v>0</v>
      </c>
      <c r="C485" s="117">
        <v>252</v>
      </c>
      <c r="D485" s="145">
        <v>0</v>
      </c>
      <c r="E485" s="140">
        <v>0</v>
      </c>
      <c r="F485" s="141">
        <v>0</v>
      </c>
      <c r="G485" s="127">
        <v>0</v>
      </c>
      <c r="H485" s="142">
        <v>0</v>
      </c>
      <c r="I485" s="147">
        <f t="shared" si="31"/>
        <v>7</v>
      </c>
      <c r="J485" s="124">
        <f t="shared" si="28"/>
        <v>0</v>
      </c>
      <c r="K485" s="125">
        <v>105</v>
      </c>
      <c r="L485" s="144">
        <v>150</v>
      </c>
      <c r="M485" s="127">
        <f t="shared" si="29"/>
        <v>0</v>
      </c>
      <c r="N485" s="128">
        <f t="shared" si="30"/>
        <v>0</v>
      </c>
    </row>
    <row r="486" spans="1:14" s="75" customFormat="1" ht="18" x14ac:dyDescent="0.2">
      <c r="A486" s="115">
        <v>236</v>
      </c>
      <c r="B486" s="133">
        <v>0</v>
      </c>
      <c r="C486" s="117">
        <v>252</v>
      </c>
      <c r="D486" s="145">
        <v>0</v>
      </c>
      <c r="E486" s="140">
        <v>0</v>
      </c>
      <c r="F486" s="141">
        <v>0</v>
      </c>
      <c r="G486" s="127">
        <v>0</v>
      </c>
      <c r="H486" s="142">
        <v>0</v>
      </c>
      <c r="I486" s="147">
        <f t="shared" si="31"/>
        <v>7</v>
      </c>
      <c r="J486" s="124">
        <f t="shared" si="28"/>
        <v>0</v>
      </c>
      <c r="K486" s="125">
        <v>105</v>
      </c>
      <c r="L486" s="144">
        <v>150</v>
      </c>
      <c r="M486" s="127">
        <f t="shared" si="29"/>
        <v>0</v>
      </c>
      <c r="N486" s="128">
        <f t="shared" si="30"/>
        <v>0</v>
      </c>
    </row>
    <row r="487" spans="1:14" s="75" customFormat="1" ht="18" x14ac:dyDescent="0.2">
      <c r="A487" s="115">
        <v>237</v>
      </c>
      <c r="B487" s="133">
        <v>0</v>
      </c>
      <c r="C487" s="117">
        <v>252</v>
      </c>
      <c r="D487" s="145">
        <v>0</v>
      </c>
      <c r="E487" s="140">
        <v>0</v>
      </c>
      <c r="F487" s="141">
        <v>0</v>
      </c>
      <c r="G487" s="127">
        <v>0</v>
      </c>
      <c r="H487" s="142">
        <v>0</v>
      </c>
      <c r="I487" s="147">
        <f t="shared" si="31"/>
        <v>7</v>
      </c>
      <c r="J487" s="124">
        <f t="shared" si="28"/>
        <v>0</v>
      </c>
      <c r="K487" s="125">
        <v>105</v>
      </c>
      <c r="L487" s="144">
        <v>150</v>
      </c>
      <c r="M487" s="127">
        <f t="shared" si="29"/>
        <v>0</v>
      </c>
      <c r="N487" s="128">
        <f t="shared" si="30"/>
        <v>0</v>
      </c>
    </row>
    <row r="488" spans="1:14" s="75" customFormat="1" ht="18" x14ac:dyDescent="0.2">
      <c r="A488" s="115">
        <v>238</v>
      </c>
      <c r="B488" s="133">
        <v>0</v>
      </c>
      <c r="C488" s="117">
        <v>252</v>
      </c>
      <c r="D488" s="145">
        <v>0</v>
      </c>
      <c r="E488" s="140">
        <v>0</v>
      </c>
      <c r="F488" s="141">
        <v>0</v>
      </c>
      <c r="G488" s="127">
        <v>0</v>
      </c>
      <c r="H488" s="142">
        <v>0</v>
      </c>
      <c r="I488" s="147">
        <f t="shared" si="31"/>
        <v>7</v>
      </c>
      <c r="J488" s="124">
        <f t="shared" si="28"/>
        <v>0</v>
      </c>
      <c r="K488" s="125">
        <v>105</v>
      </c>
      <c r="L488" s="144">
        <v>150</v>
      </c>
      <c r="M488" s="127">
        <f t="shared" si="29"/>
        <v>0</v>
      </c>
      <c r="N488" s="128">
        <f t="shared" si="30"/>
        <v>0</v>
      </c>
    </row>
    <row r="489" spans="1:14" s="75" customFormat="1" ht="18" x14ac:dyDescent="0.2">
      <c r="A489" s="115">
        <v>239</v>
      </c>
      <c r="B489" s="133">
        <v>0</v>
      </c>
      <c r="C489" s="117">
        <v>252</v>
      </c>
      <c r="D489" s="145">
        <v>0</v>
      </c>
      <c r="E489" s="140">
        <v>0</v>
      </c>
      <c r="F489" s="141">
        <v>0</v>
      </c>
      <c r="G489" s="127">
        <v>0</v>
      </c>
      <c r="H489" s="142">
        <v>0</v>
      </c>
      <c r="I489" s="147">
        <f t="shared" si="31"/>
        <v>7</v>
      </c>
      <c r="J489" s="124">
        <f t="shared" si="28"/>
        <v>0</v>
      </c>
      <c r="K489" s="125">
        <v>105</v>
      </c>
      <c r="L489" s="144">
        <v>150</v>
      </c>
      <c r="M489" s="127">
        <f t="shared" si="29"/>
        <v>0</v>
      </c>
      <c r="N489" s="128">
        <f t="shared" si="30"/>
        <v>0</v>
      </c>
    </row>
    <row r="490" spans="1:14" s="75" customFormat="1" ht="18" x14ac:dyDescent="0.2">
      <c r="A490" s="115">
        <v>240</v>
      </c>
      <c r="B490" s="133">
        <v>0</v>
      </c>
      <c r="C490" s="117">
        <v>252</v>
      </c>
      <c r="D490" s="145">
        <v>0</v>
      </c>
      <c r="E490" s="140">
        <v>0</v>
      </c>
      <c r="F490" s="141">
        <v>0</v>
      </c>
      <c r="G490" s="127">
        <v>0</v>
      </c>
      <c r="H490" s="142">
        <v>0</v>
      </c>
      <c r="I490" s="147">
        <f t="shared" si="31"/>
        <v>7</v>
      </c>
      <c r="J490" s="124">
        <f t="shared" si="28"/>
        <v>0</v>
      </c>
      <c r="K490" s="125">
        <v>105</v>
      </c>
      <c r="L490" s="144">
        <v>150</v>
      </c>
      <c r="M490" s="127">
        <f t="shared" si="29"/>
        <v>0</v>
      </c>
      <c r="N490" s="128">
        <f t="shared" si="30"/>
        <v>0</v>
      </c>
    </row>
    <row r="491" spans="1:14" s="75" customFormat="1" ht="18" x14ac:dyDescent="0.2">
      <c r="A491" s="115">
        <v>241</v>
      </c>
      <c r="B491" s="133">
        <v>0</v>
      </c>
      <c r="C491" s="117">
        <v>252</v>
      </c>
      <c r="D491" s="145">
        <v>0</v>
      </c>
      <c r="E491" s="140">
        <v>0</v>
      </c>
      <c r="F491" s="141">
        <v>0</v>
      </c>
      <c r="G491" s="127">
        <v>0</v>
      </c>
      <c r="H491" s="142">
        <v>0</v>
      </c>
      <c r="I491" s="147">
        <f t="shared" si="31"/>
        <v>7</v>
      </c>
      <c r="J491" s="124">
        <f t="shared" ref="J491:J554" si="32">I491*F491*F491*0.0062/1000</f>
        <v>0</v>
      </c>
      <c r="K491" s="125">
        <v>105</v>
      </c>
      <c r="L491" s="144">
        <v>150</v>
      </c>
      <c r="M491" s="127">
        <f t="shared" si="29"/>
        <v>0</v>
      </c>
      <c r="N491" s="128">
        <f t="shared" si="30"/>
        <v>0</v>
      </c>
    </row>
    <row r="492" spans="1:14" s="75" customFormat="1" ht="18" x14ac:dyDescent="0.2">
      <c r="A492" s="115">
        <v>242</v>
      </c>
      <c r="B492" s="133">
        <v>0</v>
      </c>
      <c r="C492" s="117">
        <v>252</v>
      </c>
      <c r="D492" s="145">
        <v>0</v>
      </c>
      <c r="E492" s="140">
        <v>0</v>
      </c>
      <c r="F492" s="141">
        <v>0</v>
      </c>
      <c r="G492" s="127">
        <v>0</v>
      </c>
      <c r="H492" s="142">
        <v>0</v>
      </c>
      <c r="I492" s="147">
        <f t="shared" si="31"/>
        <v>7</v>
      </c>
      <c r="J492" s="124">
        <f t="shared" si="32"/>
        <v>0</v>
      </c>
      <c r="K492" s="125">
        <v>105</v>
      </c>
      <c r="L492" s="144">
        <v>150</v>
      </c>
      <c r="M492" s="127">
        <f t="shared" si="29"/>
        <v>0</v>
      </c>
      <c r="N492" s="128">
        <f t="shared" si="30"/>
        <v>0</v>
      </c>
    </row>
    <row r="493" spans="1:14" s="75" customFormat="1" ht="18" x14ac:dyDescent="0.2">
      <c r="A493" s="115">
        <v>243</v>
      </c>
      <c r="B493" s="133">
        <v>0</v>
      </c>
      <c r="C493" s="117">
        <v>252</v>
      </c>
      <c r="D493" s="145">
        <v>0</v>
      </c>
      <c r="E493" s="140">
        <v>0</v>
      </c>
      <c r="F493" s="141">
        <v>0</v>
      </c>
      <c r="G493" s="127">
        <v>0</v>
      </c>
      <c r="H493" s="142">
        <v>0</v>
      </c>
      <c r="I493" s="147">
        <f t="shared" si="31"/>
        <v>7</v>
      </c>
      <c r="J493" s="124">
        <f t="shared" si="32"/>
        <v>0</v>
      </c>
      <c r="K493" s="125">
        <v>105</v>
      </c>
      <c r="L493" s="144">
        <v>150</v>
      </c>
      <c r="M493" s="127">
        <f t="shared" si="29"/>
        <v>0</v>
      </c>
      <c r="N493" s="128">
        <f t="shared" si="30"/>
        <v>0</v>
      </c>
    </row>
    <row r="494" spans="1:14" s="75" customFormat="1" ht="18" x14ac:dyDescent="0.2">
      <c r="A494" s="115">
        <v>244</v>
      </c>
      <c r="B494" s="133">
        <v>0</v>
      </c>
      <c r="C494" s="117">
        <v>252</v>
      </c>
      <c r="D494" s="145">
        <v>0</v>
      </c>
      <c r="E494" s="140">
        <v>0</v>
      </c>
      <c r="F494" s="141">
        <v>0</v>
      </c>
      <c r="G494" s="127">
        <v>0</v>
      </c>
      <c r="H494" s="142">
        <v>0</v>
      </c>
      <c r="I494" s="147">
        <f t="shared" si="31"/>
        <v>7</v>
      </c>
      <c r="J494" s="124">
        <f t="shared" si="32"/>
        <v>0</v>
      </c>
      <c r="K494" s="125">
        <v>105</v>
      </c>
      <c r="L494" s="144">
        <v>150</v>
      </c>
      <c r="M494" s="127">
        <f t="shared" si="29"/>
        <v>0</v>
      </c>
      <c r="N494" s="128">
        <f t="shared" si="30"/>
        <v>0</v>
      </c>
    </row>
    <row r="495" spans="1:14" s="75" customFormat="1" ht="18" x14ac:dyDescent="0.2">
      <c r="A495" s="115">
        <v>245</v>
      </c>
      <c r="B495" s="133">
        <v>0</v>
      </c>
      <c r="C495" s="117">
        <v>252</v>
      </c>
      <c r="D495" s="145">
        <v>0</v>
      </c>
      <c r="E495" s="140">
        <v>0</v>
      </c>
      <c r="F495" s="141">
        <v>0</v>
      </c>
      <c r="G495" s="127">
        <v>0</v>
      </c>
      <c r="H495" s="142">
        <v>0</v>
      </c>
      <c r="I495" s="147">
        <f t="shared" si="31"/>
        <v>7</v>
      </c>
      <c r="J495" s="124">
        <f t="shared" si="32"/>
        <v>0</v>
      </c>
      <c r="K495" s="125">
        <v>105</v>
      </c>
      <c r="L495" s="144">
        <v>150</v>
      </c>
      <c r="M495" s="127">
        <f t="shared" si="29"/>
        <v>0</v>
      </c>
      <c r="N495" s="128">
        <f t="shared" si="30"/>
        <v>0</v>
      </c>
    </row>
    <row r="496" spans="1:14" s="75" customFormat="1" ht="18" x14ac:dyDescent="0.2">
      <c r="A496" s="115">
        <v>246</v>
      </c>
      <c r="B496" s="133">
        <v>0</v>
      </c>
      <c r="C496" s="117">
        <v>252</v>
      </c>
      <c r="D496" s="145">
        <v>0</v>
      </c>
      <c r="E496" s="140">
        <v>0</v>
      </c>
      <c r="F496" s="141">
        <v>0</v>
      </c>
      <c r="G496" s="127">
        <v>0</v>
      </c>
      <c r="H496" s="142">
        <v>0</v>
      </c>
      <c r="I496" s="147">
        <f t="shared" si="31"/>
        <v>7</v>
      </c>
      <c r="J496" s="124">
        <f t="shared" si="32"/>
        <v>0</v>
      </c>
      <c r="K496" s="125">
        <v>105</v>
      </c>
      <c r="L496" s="144">
        <v>150</v>
      </c>
      <c r="M496" s="127">
        <f t="shared" ref="M496:M559" si="33">J496*K496</f>
        <v>0</v>
      </c>
      <c r="N496" s="128">
        <f t="shared" ref="N496:N559" si="34">L496*J496</f>
        <v>0</v>
      </c>
    </row>
    <row r="497" spans="1:14" s="75" customFormat="1" ht="18" x14ac:dyDescent="0.2">
      <c r="A497" s="115">
        <v>247</v>
      </c>
      <c r="B497" s="133">
        <v>0</v>
      </c>
      <c r="C497" s="117">
        <v>252</v>
      </c>
      <c r="D497" s="145">
        <v>0</v>
      </c>
      <c r="E497" s="140">
        <v>0</v>
      </c>
      <c r="F497" s="141">
        <v>0</v>
      </c>
      <c r="G497" s="127">
        <v>0</v>
      </c>
      <c r="H497" s="142">
        <v>0</v>
      </c>
      <c r="I497" s="147">
        <f t="shared" si="31"/>
        <v>7</v>
      </c>
      <c r="J497" s="124">
        <f t="shared" si="32"/>
        <v>0</v>
      </c>
      <c r="K497" s="125">
        <v>105</v>
      </c>
      <c r="L497" s="144">
        <v>150</v>
      </c>
      <c r="M497" s="127">
        <f t="shared" si="33"/>
        <v>0</v>
      </c>
      <c r="N497" s="128">
        <f t="shared" si="34"/>
        <v>0</v>
      </c>
    </row>
    <row r="498" spans="1:14" s="75" customFormat="1" ht="18" x14ac:dyDescent="0.2">
      <c r="A498" s="115">
        <v>248</v>
      </c>
      <c r="B498" s="133">
        <v>0</v>
      </c>
      <c r="C498" s="117">
        <v>252</v>
      </c>
      <c r="D498" s="145">
        <v>0</v>
      </c>
      <c r="E498" s="140">
        <v>0</v>
      </c>
      <c r="F498" s="141">
        <v>0</v>
      </c>
      <c r="G498" s="127">
        <v>0</v>
      </c>
      <c r="H498" s="142">
        <v>0</v>
      </c>
      <c r="I498" s="147">
        <f t="shared" si="31"/>
        <v>7</v>
      </c>
      <c r="J498" s="124">
        <f t="shared" si="32"/>
        <v>0</v>
      </c>
      <c r="K498" s="125">
        <v>105</v>
      </c>
      <c r="L498" s="144">
        <v>150</v>
      </c>
      <c r="M498" s="127">
        <f t="shared" si="33"/>
        <v>0</v>
      </c>
      <c r="N498" s="128">
        <f t="shared" si="34"/>
        <v>0</v>
      </c>
    </row>
    <row r="499" spans="1:14" s="75" customFormat="1" ht="18" x14ac:dyDescent="0.2">
      <c r="A499" s="115">
        <v>249</v>
      </c>
      <c r="B499" s="133">
        <v>0</v>
      </c>
      <c r="C499" s="117">
        <v>252</v>
      </c>
      <c r="D499" s="145">
        <v>0</v>
      </c>
      <c r="E499" s="140">
        <v>0</v>
      </c>
      <c r="F499" s="141">
        <v>0</v>
      </c>
      <c r="G499" s="127">
        <v>0</v>
      </c>
      <c r="H499" s="142">
        <v>0</v>
      </c>
      <c r="I499" s="147">
        <f t="shared" si="31"/>
        <v>7</v>
      </c>
      <c r="J499" s="124">
        <f t="shared" si="32"/>
        <v>0</v>
      </c>
      <c r="K499" s="125">
        <v>105</v>
      </c>
      <c r="L499" s="144">
        <v>150</v>
      </c>
      <c r="M499" s="127">
        <f t="shared" si="33"/>
        <v>0</v>
      </c>
      <c r="N499" s="128">
        <f t="shared" si="34"/>
        <v>0</v>
      </c>
    </row>
    <row r="500" spans="1:14" s="75" customFormat="1" ht="18" x14ac:dyDescent="0.2">
      <c r="A500" s="115">
        <v>250</v>
      </c>
      <c r="B500" s="133">
        <v>0</v>
      </c>
      <c r="C500" s="117">
        <v>252</v>
      </c>
      <c r="D500" s="145">
        <v>0</v>
      </c>
      <c r="E500" s="140">
        <v>0</v>
      </c>
      <c r="F500" s="141">
        <v>0</v>
      </c>
      <c r="G500" s="127">
        <v>0</v>
      </c>
      <c r="H500" s="142">
        <v>0</v>
      </c>
      <c r="I500" s="147">
        <f t="shared" si="31"/>
        <v>7</v>
      </c>
      <c r="J500" s="124">
        <f t="shared" si="32"/>
        <v>0</v>
      </c>
      <c r="K500" s="125">
        <v>105</v>
      </c>
      <c r="L500" s="144">
        <v>150</v>
      </c>
      <c r="M500" s="127">
        <f t="shared" si="33"/>
        <v>0</v>
      </c>
      <c r="N500" s="128">
        <f t="shared" si="34"/>
        <v>0</v>
      </c>
    </row>
    <row r="501" spans="1:14" s="75" customFormat="1" ht="18" x14ac:dyDescent="0.2">
      <c r="A501" s="115">
        <v>251</v>
      </c>
      <c r="B501" s="133">
        <v>0</v>
      </c>
      <c r="C501" s="117">
        <v>252</v>
      </c>
      <c r="D501" s="145">
        <v>0</v>
      </c>
      <c r="E501" s="140">
        <v>0</v>
      </c>
      <c r="F501" s="141">
        <v>0</v>
      </c>
      <c r="G501" s="127">
        <v>0</v>
      </c>
      <c r="H501" s="142">
        <v>0</v>
      </c>
      <c r="I501" s="147">
        <f t="shared" si="31"/>
        <v>7</v>
      </c>
      <c r="J501" s="124">
        <f t="shared" si="32"/>
        <v>0</v>
      </c>
      <c r="K501" s="125">
        <v>105</v>
      </c>
      <c r="L501" s="144">
        <v>150</v>
      </c>
      <c r="M501" s="127">
        <f t="shared" si="33"/>
        <v>0</v>
      </c>
      <c r="N501" s="128">
        <f t="shared" si="34"/>
        <v>0</v>
      </c>
    </row>
    <row r="502" spans="1:14" s="75" customFormat="1" ht="18" x14ac:dyDescent="0.2">
      <c r="A502" s="115">
        <v>252</v>
      </c>
      <c r="B502" s="133">
        <v>0</v>
      </c>
      <c r="C502" s="117">
        <v>252</v>
      </c>
      <c r="D502" s="145">
        <v>0</v>
      </c>
      <c r="E502" s="140">
        <v>0</v>
      </c>
      <c r="F502" s="141">
        <v>0</v>
      </c>
      <c r="G502" s="127">
        <v>0</v>
      </c>
      <c r="H502" s="142">
        <v>0</v>
      </c>
      <c r="I502" s="147">
        <f t="shared" si="31"/>
        <v>7</v>
      </c>
      <c r="J502" s="124">
        <f t="shared" si="32"/>
        <v>0</v>
      </c>
      <c r="K502" s="125">
        <v>105</v>
      </c>
      <c r="L502" s="144">
        <v>150</v>
      </c>
      <c r="M502" s="127">
        <f t="shared" si="33"/>
        <v>0</v>
      </c>
      <c r="N502" s="128">
        <f t="shared" si="34"/>
        <v>0</v>
      </c>
    </row>
    <row r="503" spans="1:14" s="75" customFormat="1" ht="18" x14ac:dyDescent="0.2">
      <c r="A503" s="115">
        <v>253</v>
      </c>
      <c r="B503" s="133">
        <v>0</v>
      </c>
      <c r="C503" s="117">
        <v>252</v>
      </c>
      <c r="D503" s="145">
        <v>0</v>
      </c>
      <c r="E503" s="140">
        <v>0</v>
      </c>
      <c r="F503" s="141">
        <v>0</v>
      </c>
      <c r="G503" s="127">
        <v>0</v>
      </c>
      <c r="H503" s="142">
        <v>0</v>
      </c>
      <c r="I503" s="147">
        <f t="shared" si="31"/>
        <v>7</v>
      </c>
      <c r="J503" s="124">
        <f t="shared" si="32"/>
        <v>0</v>
      </c>
      <c r="K503" s="125">
        <v>105</v>
      </c>
      <c r="L503" s="144">
        <v>150</v>
      </c>
      <c r="M503" s="127">
        <f t="shared" si="33"/>
        <v>0</v>
      </c>
      <c r="N503" s="128">
        <f t="shared" si="34"/>
        <v>0</v>
      </c>
    </row>
    <row r="504" spans="1:14" s="75" customFormat="1" ht="18" x14ac:dyDescent="0.2">
      <c r="A504" s="115">
        <v>254</v>
      </c>
      <c r="B504" s="133">
        <v>0</v>
      </c>
      <c r="C504" s="117">
        <v>252</v>
      </c>
      <c r="D504" s="145">
        <v>0</v>
      </c>
      <c r="E504" s="140">
        <v>0</v>
      </c>
      <c r="F504" s="141">
        <v>0</v>
      </c>
      <c r="G504" s="127">
        <v>0</v>
      </c>
      <c r="H504" s="142">
        <v>0</v>
      </c>
      <c r="I504" s="147">
        <f t="shared" si="31"/>
        <v>7</v>
      </c>
      <c r="J504" s="124">
        <f t="shared" si="32"/>
        <v>0</v>
      </c>
      <c r="K504" s="125">
        <v>105</v>
      </c>
      <c r="L504" s="144">
        <v>150</v>
      </c>
      <c r="M504" s="127">
        <f t="shared" si="33"/>
        <v>0</v>
      </c>
      <c r="N504" s="128">
        <f t="shared" si="34"/>
        <v>0</v>
      </c>
    </row>
    <row r="505" spans="1:14" s="75" customFormat="1" ht="18" x14ac:dyDescent="0.2">
      <c r="A505" s="115">
        <v>255</v>
      </c>
      <c r="B505" s="133">
        <v>0</v>
      </c>
      <c r="C505" s="117">
        <v>252</v>
      </c>
      <c r="D505" s="145">
        <v>0</v>
      </c>
      <c r="E505" s="140">
        <v>0</v>
      </c>
      <c r="F505" s="141">
        <v>0</v>
      </c>
      <c r="G505" s="127">
        <v>0</v>
      </c>
      <c r="H505" s="142">
        <v>0</v>
      </c>
      <c r="I505" s="147">
        <f t="shared" si="31"/>
        <v>7</v>
      </c>
      <c r="J505" s="124">
        <f t="shared" si="32"/>
        <v>0</v>
      </c>
      <c r="K505" s="125">
        <v>105</v>
      </c>
      <c r="L505" s="144">
        <v>150</v>
      </c>
      <c r="M505" s="127">
        <f t="shared" si="33"/>
        <v>0</v>
      </c>
      <c r="N505" s="128">
        <f t="shared" si="34"/>
        <v>0</v>
      </c>
    </row>
    <row r="506" spans="1:14" s="75" customFormat="1" ht="18" x14ac:dyDescent="0.2">
      <c r="A506" s="115">
        <v>256</v>
      </c>
      <c r="B506" s="133">
        <v>0</v>
      </c>
      <c r="C506" s="117">
        <v>252</v>
      </c>
      <c r="D506" s="145">
        <v>0</v>
      </c>
      <c r="E506" s="140">
        <v>0</v>
      </c>
      <c r="F506" s="141">
        <v>0</v>
      </c>
      <c r="G506" s="127">
        <v>0</v>
      </c>
      <c r="H506" s="142">
        <v>0</v>
      </c>
      <c r="I506" s="147">
        <f t="shared" si="31"/>
        <v>7</v>
      </c>
      <c r="J506" s="124">
        <f t="shared" si="32"/>
        <v>0</v>
      </c>
      <c r="K506" s="125">
        <v>105</v>
      </c>
      <c r="L506" s="144">
        <v>150</v>
      </c>
      <c r="M506" s="127">
        <f t="shared" si="33"/>
        <v>0</v>
      </c>
      <c r="N506" s="128">
        <f t="shared" si="34"/>
        <v>0</v>
      </c>
    </row>
    <row r="507" spans="1:14" s="75" customFormat="1" ht="18" x14ac:dyDescent="0.2">
      <c r="A507" s="115">
        <v>257</v>
      </c>
      <c r="B507" s="133">
        <v>0</v>
      </c>
      <c r="C507" s="117">
        <v>252</v>
      </c>
      <c r="D507" s="145">
        <v>0</v>
      </c>
      <c r="E507" s="140">
        <v>0</v>
      </c>
      <c r="F507" s="141">
        <v>0</v>
      </c>
      <c r="G507" s="127">
        <v>0</v>
      </c>
      <c r="H507" s="142">
        <v>0</v>
      </c>
      <c r="I507" s="147">
        <f t="shared" si="31"/>
        <v>7</v>
      </c>
      <c r="J507" s="124">
        <f t="shared" si="32"/>
        <v>0</v>
      </c>
      <c r="K507" s="125">
        <v>105</v>
      </c>
      <c r="L507" s="144">
        <v>150</v>
      </c>
      <c r="M507" s="127">
        <f t="shared" si="33"/>
        <v>0</v>
      </c>
      <c r="N507" s="128">
        <f t="shared" si="34"/>
        <v>0</v>
      </c>
    </row>
    <row r="508" spans="1:14" s="75" customFormat="1" ht="18" x14ac:dyDescent="0.2">
      <c r="A508" s="115">
        <v>258</v>
      </c>
      <c r="B508" s="133">
        <v>0</v>
      </c>
      <c r="C508" s="117">
        <v>252</v>
      </c>
      <c r="D508" s="145">
        <v>0</v>
      </c>
      <c r="E508" s="140">
        <v>0</v>
      </c>
      <c r="F508" s="141">
        <v>0</v>
      </c>
      <c r="G508" s="127">
        <v>0</v>
      </c>
      <c r="H508" s="142">
        <v>0</v>
      </c>
      <c r="I508" s="147">
        <f t="shared" si="31"/>
        <v>7</v>
      </c>
      <c r="J508" s="124">
        <f t="shared" si="32"/>
        <v>0</v>
      </c>
      <c r="K508" s="125">
        <v>105</v>
      </c>
      <c r="L508" s="144">
        <v>150</v>
      </c>
      <c r="M508" s="127">
        <f t="shared" si="33"/>
        <v>0</v>
      </c>
      <c r="N508" s="128">
        <f t="shared" si="34"/>
        <v>0</v>
      </c>
    </row>
    <row r="509" spans="1:14" s="75" customFormat="1" ht="18" x14ac:dyDescent="0.2">
      <c r="A509" s="115">
        <v>259</v>
      </c>
      <c r="B509" s="133">
        <v>0</v>
      </c>
      <c r="C509" s="117">
        <v>252</v>
      </c>
      <c r="D509" s="145">
        <v>0</v>
      </c>
      <c r="E509" s="140">
        <v>0</v>
      </c>
      <c r="F509" s="141">
        <v>0</v>
      </c>
      <c r="G509" s="127">
        <v>0</v>
      </c>
      <c r="H509" s="142">
        <v>0</v>
      </c>
      <c r="I509" s="147">
        <f t="shared" si="31"/>
        <v>7</v>
      </c>
      <c r="J509" s="124">
        <f t="shared" si="32"/>
        <v>0</v>
      </c>
      <c r="K509" s="125">
        <v>105</v>
      </c>
      <c r="L509" s="144">
        <v>150</v>
      </c>
      <c r="M509" s="127">
        <f t="shared" si="33"/>
        <v>0</v>
      </c>
      <c r="N509" s="128">
        <f t="shared" si="34"/>
        <v>0</v>
      </c>
    </row>
    <row r="510" spans="1:14" s="75" customFormat="1" ht="18" x14ac:dyDescent="0.2">
      <c r="A510" s="115">
        <v>260</v>
      </c>
      <c r="B510" s="133">
        <v>0</v>
      </c>
      <c r="C510" s="117">
        <v>252</v>
      </c>
      <c r="D510" s="145">
        <v>0</v>
      </c>
      <c r="E510" s="140">
        <v>0</v>
      </c>
      <c r="F510" s="141">
        <v>0</v>
      </c>
      <c r="G510" s="127">
        <v>0</v>
      </c>
      <c r="H510" s="142">
        <v>0</v>
      </c>
      <c r="I510" s="147">
        <f t="shared" si="31"/>
        <v>7</v>
      </c>
      <c r="J510" s="124">
        <f t="shared" si="32"/>
        <v>0</v>
      </c>
      <c r="K510" s="125">
        <v>105</v>
      </c>
      <c r="L510" s="144">
        <v>150</v>
      </c>
      <c r="M510" s="127">
        <f t="shared" si="33"/>
        <v>0</v>
      </c>
      <c r="N510" s="128">
        <f t="shared" si="34"/>
        <v>0</v>
      </c>
    </row>
    <row r="511" spans="1:14" s="75" customFormat="1" ht="18" x14ac:dyDescent="0.2">
      <c r="A511" s="115">
        <v>261</v>
      </c>
      <c r="B511" s="133">
        <v>0</v>
      </c>
      <c r="C511" s="117">
        <v>252</v>
      </c>
      <c r="D511" s="145">
        <v>0</v>
      </c>
      <c r="E511" s="140">
        <v>0</v>
      </c>
      <c r="F511" s="141">
        <v>0</v>
      </c>
      <c r="G511" s="127">
        <v>0</v>
      </c>
      <c r="H511" s="142">
        <v>0</v>
      </c>
      <c r="I511" s="147">
        <f t="shared" si="31"/>
        <v>7</v>
      </c>
      <c r="J511" s="124">
        <f t="shared" si="32"/>
        <v>0</v>
      </c>
      <c r="K511" s="125">
        <v>105</v>
      </c>
      <c r="L511" s="144">
        <v>150</v>
      </c>
      <c r="M511" s="127">
        <f t="shared" si="33"/>
        <v>0</v>
      </c>
      <c r="N511" s="128">
        <f t="shared" si="34"/>
        <v>0</v>
      </c>
    </row>
    <row r="512" spans="1:14" s="75" customFormat="1" ht="18" x14ac:dyDescent="0.2">
      <c r="A512" s="115">
        <v>262</v>
      </c>
      <c r="B512" s="133">
        <v>0</v>
      </c>
      <c r="C512" s="117">
        <v>252</v>
      </c>
      <c r="D512" s="145">
        <v>0</v>
      </c>
      <c r="E512" s="140">
        <v>0</v>
      </c>
      <c r="F512" s="141">
        <v>0</v>
      </c>
      <c r="G512" s="127">
        <v>0</v>
      </c>
      <c r="H512" s="142">
        <v>0</v>
      </c>
      <c r="I512" s="147">
        <f t="shared" si="31"/>
        <v>7</v>
      </c>
      <c r="J512" s="124">
        <f t="shared" si="32"/>
        <v>0</v>
      </c>
      <c r="K512" s="125">
        <v>105</v>
      </c>
      <c r="L512" s="144">
        <v>150</v>
      </c>
      <c r="M512" s="127">
        <f t="shared" si="33"/>
        <v>0</v>
      </c>
      <c r="N512" s="128">
        <f t="shared" si="34"/>
        <v>0</v>
      </c>
    </row>
    <row r="513" spans="1:14" s="75" customFormat="1" ht="18" x14ac:dyDescent="0.2">
      <c r="A513" s="115">
        <v>263</v>
      </c>
      <c r="B513" s="133">
        <v>0</v>
      </c>
      <c r="C513" s="117">
        <v>252</v>
      </c>
      <c r="D513" s="145">
        <v>0</v>
      </c>
      <c r="E513" s="140">
        <v>0</v>
      </c>
      <c r="F513" s="141">
        <v>0</v>
      </c>
      <c r="G513" s="127">
        <v>0</v>
      </c>
      <c r="H513" s="142">
        <v>0</v>
      </c>
      <c r="I513" s="147">
        <f t="shared" si="31"/>
        <v>7</v>
      </c>
      <c r="J513" s="124">
        <f t="shared" si="32"/>
        <v>0</v>
      </c>
      <c r="K513" s="125">
        <v>105</v>
      </c>
      <c r="L513" s="144">
        <v>150</v>
      </c>
      <c r="M513" s="127">
        <f t="shared" si="33"/>
        <v>0</v>
      </c>
      <c r="N513" s="128">
        <f t="shared" si="34"/>
        <v>0</v>
      </c>
    </row>
    <row r="514" spans="1:14" s="75" customFormat="1" ht="18" x14ac:dyDescent="0.2">
      <c r="A514" s="115">
        <v>264</v>
      </c>
      <c r="B514" s="133">
        <v>0</v>
      </c>
      <c r="C514" s="117">
        <v>252</v>
      </c>
      <c r="D514" s="145">
        <v>0</v>
      </c>
      <c r="E514" s="140">
        <v>0</v>
      </c>
      <c r="F514" s="141">
        <v>0</v>
      </c>
      <c r="G514" s="127">
        <v>0</v>
      </c>
      <c r="H514" s="142">
        <v>0</v>
      </c>
      <c r="I514" s="147">
        <f t="shared" ref="I514:I572" si="35">H514+7</f>
        <v>7</v>
      </c>
      <c r="J514" s="124">
        <f t="shared" si="32"/>
        <v>0</v>
      </c>
      <c r="K514" s="125">
        <v>105</v>
      </c>
      <c r="L514" s="144">
        <v>150</v>
      </c>
      <c r="M514" s="127">
        <f t="shared" si="33"/>
        <v>0</v>
      </c>
      <c r="N514" s="128">
        <f t="shared" si="34"/>
        <v>0</v>
      </c>
    </row>
    <row r="515" spans="1:14" s="75" customFormat="1" ht="18" x14ac:dyDescent="0.2">
      <c r="A515" s="115">
        <v>265</v>
      </c>
      <c r="B515" s="133">
        <v>0</v>
      </c>
      <c r="C515" s="117">
        <v>252</v>
      </c>
      <c r="D515" s="145">
        <v>0</v>
      </c>
      <c r="E515" s="140">
        <v>0</v>
      </c>
      <c r="F515" s="141">
        <v>0</v>
      </c>
      <c r="G515" s="127">
        <v>0</v>
      </c>
      <c r="H515" s="142">
        <v>0</v>
      </c>
      <c r="I515" s="147">
        <f t="shared" si="35"/>
        <v>7</v>
      </c>
      <c r="J515" s="124">
        <f t="shared" si="32"/>
        <v>0</v>
      </c>
      <c r="K515" s="125">
        <v>105</v>
      </c>
      <c r="L515" s="144">
        <v>150</v>
      </c>
      <c r="M515" s="127">
        <f t="shared" si="33"/>
        <v>0</v>
      </c>
      <c r="N515" s="128">
        <f t="shared" si="34"/>
        <v>0</v>
      </c>
    </row>
    <row r="516" spans="1:14" s="75" customFormat="1" ht="18" x14ac:dyDescent="0.2">
      <c r="A516" s="115">
        <v>266</v>
      </c>
      <c r="B516" s="133">
        <v>0</v>
      </c>
      <c r="C516" s="117">
        <v>252</v>
      </c>
      <c r="D516" s="145">
        <v>0</v>
      </c>
      <c r="E516" s="140">
        <v>0</v>
      </c>
      <c r="F516" s="141">
        <v>0</v>
      </c>
      <c r="G516" s="127">
        <v>0</v>
      </c>
      <c r="H516" s="142">
        <v>0</v>
      </c>
      <c r="I516" s="147">
        <f t="shared" si="35"/>
        <v>7</v>
      </c>
      <c r="J516" s="124">
        <f t="shared" si="32"/>
        <v>0</v>
      </c>
      <c r="K516" s="125">
        <v>105</v>
      </c>
      <c r="L516" s="144">
        <v>150</v>
      </c>
      <c r="M516" s="127">
        <f t="shared" si="33"/>
        <v>0</v>
      </c>
      <c r="N516" s="128">
        <f t="shared" si="34"/>
        <v>0</v>
      </c>
    </row>
    <row r="517" spans="1:14" s="75" customFormat="1" ht="18" x14ac:dyDescent="0.2">
      <c r="A517" s="115">
        <v>267</v>
      </c>
      <c r="B517" s="133">
        <v>0</v>
      </c>
      <c r="C517" s="117">
        <v>252</v>
      </c>
      <c r="D517" s="145">
        <v>0</v>
      </c>
      <c r="E517" s="140">
        <v>0</v>
      </c>
      <c r="F517" s="141">
        <v>0</v>
      </c>
      <c r="G517" s="127">
        <v>0</v>
      </c>
      <c r="H517" s="142">
        <v>0</v>
      </c>
      <c r="I517" s="147">
        <f t="shared" si="35"/>
        <v>7</v>
      </c>
      <c r="J517" s="124">
        <f t="shared" si="32"/>
        <v>0</v>
      </c>
      <c r="K517" s="125">
        <v>105</v>
      </c>
      <c r="L517" s="144">
        <v>150</v>
      </c>
      <c r="M517" s="127">
        <f t="shared" si="33"/>
        <v>0</v>
      </c>
      <c r="N517" s="128">
        <f t="shared" si="34"/>
        <v>0</v>
      </c>
    </row>
    <row r="518" spans="1:14" s="75" customFormat="1" ht="18" x14ac:dyDescent="0.2">
      <c r="A518" s="115">
        <v>268</v>
      </c>
      <c r="B518" s="133">
        <v>0</v>
      </c>
      <c r="C518" s="117">
        <v>252</v>
      </c>
      <c r="D518" s="145">
        <v>0</v>
      </c>
      <c r="E518" s="140">
        <v>0</v>
      </c>
      <c r="F518" s="141">
        <v>0</v>
      </c>
      <c r="G518" s="127">
        <v>0</v>
      </c>
      <c r="H518" s="142">
        <v>0</v>
      </c>
      <c r="I518" s="147">
        <f t="shared" si="35"/>
        <v>7</v>
      </c>
      <c r="J518" s="124">
        <f t="shared" si="32"/>
        <v>0</v>
      </c>
      <c r="K518" s="125">
        <v>105</v>
      </c>
      <c r="L518" s="144">
        <v>150</v>
      </c>
      <c r="M518" s="127">
        <f t="shared" si="33"/>
        <v>0</v>
      </c>
      <c r="N518" s="128">
        <f t="shared" si="34"/>
        <v>0</v>
      </c>
    </row>
    <row r="519" spans="1:14" s="75" customFormat="1" ht="18" x14ac:dyDescent="0.2">
      <c r="A519" s="115">
        <v>269</v>
      </c>
      <c r="B519" s="133">
        <v>0</v>
      </c>
      <c r="C519" s="117">
        <v>252</v>
      </c>
      <c r="D519" s="145">
        <v>0</v>
      </c>
      <c r="E519" s="140">
        <v>0</v>
      </c>
      <c r="F519" s="141">
        <v>0</v>
      </c>
      <c r="G519" s="127">
        <v>0</v>
      </c>
      <c r="H519" s="142">
        <v>0</v>
      </c>
      <c r="I519" s="147">
        <f t="shared" si="35"/>
        <v>7</v>
      </c>
      <c r="J519" s="124">
        <f t="shared" si="32"/>
        <v>0</v>
      </c>
      <c r="K519" s="125">
        <v>105</v>
      </c>
      <c r="L519" s="144">
        <v>150</v>
      </c>
      <c r="M519" s="127">
        <f t="shared" si="33"/>
        <v>0</v>
      </c>
      <c r="N519" s="128">
        <f t="shared" si="34"/>
        <v>0</v>
      </c>
    </row>
    <row r="520" spans="1:14" s="75" customFormat="1" ht="18" x14ac:dyDescent="0.2">
      <c r="A520" s="115">
        <v>270</v>
      </c>
      <c r="B520" s="133">
        <v>0</v>
      </c>
      <c r="C520" s="117">
        <v>252</v>
      </c>
      <c r="D520" s="145">
        <v>0</v>
      </c>
      <c r="E520" s="140">
        <v>0</v>
      </c>
      <c r="F520" s="141">
        <v>0</v>
      </c>
      <c r="G520" s="127">
        <v>0</v>
      </c>
      <c r="H520" s="142">
        <v>0</v>
      </c>
      <c r="I520" s="147">
        <f t="shared" si="35"/>
        <v>7</v>
      </c>
      <c r="J520" s="124">
        <f t="shared" si="32"/>
        <v>0</v>
      </c>
      <c r="K520" s="125">
        <v>105</v>
      </c>
      <c r="L520" s="144">
        <v>150</v>
      </c>
      <c r="M520" s="127">
        <f t="shared" si="33"/>
        <v>0</v>
      </c>
      <c r="N520" s="128">
        <f t="shared" si="34"/>
        <v>0</v>
      </c>
    </row>
    <row r="521" spans="1:14" s="75" customFormat="1" ht="18" x14ac:dyDescent="0.2">
      <c r="A521" s="115">
        <v>271</v>
      </c>
      <c r="B521" s="133">
        <v>0</v>
      </c>
      <c r="C521" s="117">
        <v>252</v>
      </c>
      <c r="D521" s="145">
        <v>0</v>
      </c>
      <c r="E521" s="140">
        <v>0</v>
      </c>
      <c r="F521" s="141">
        <v>0</v>
      </c>
      <c r="G521" s="127">
        <v>0</v>
      </c>
      <c r="H521" s="142">
        <v>0</v>
      </c>
      <c r="I521" s="147">
        <f t="shared" si="35"/>
        <v>7</v>
      </c>
      <c r="J521" s="124">
        <f t="shared" si="32"/>
        <v>0</v>
      </c>
      <c r="K521" s="125">
        <v>105</v>
      </c>
      <c r="L521" s="144">
        <v>150</v>
      </c>
      <c r="M521" s="127">
        <f t="shared" si="33"/>
        <v>0</v>
      </c>
      <c r="N521" s="128">
        <f t="shared" si="34"/>
        <v>0</v>
      </c>
    </row>
    <row r="522" spans="1:14" s="75" customFormat="1" ht="18" x14ac:dyDescent="0.2">
      <c r="A522" s="115">
        <v>272</v>
      </c>
      <c r="B522" s="133">
        <v>0</v>
      </c>
      <c r="C522" s="117">
        <v>252</v>
      </c>
      <c r="D522" s="145">
        <v>0</v>
      </c>
      <c r="E522" s="140">
        <v>0</v>
      </c>
      <c r="F522" s="141">
        <v>0</v>
      </c>
      <c r="G522" s="127">
        <v>0</v>
      </c>
      <c r="H522" s="142">
        <v>0</v>
      </c>
      <c r="I522" s="147">
        <f t="shared" si="35"/>
        <v>7</v>
      </c>
      <c r="J522" s="124">
        <f t="shared" si="32"/>
        <v>0</v>
      </c>
      <c r="K522" s="125">
        <v>105</v>
      </c>
      <c r="L522" s="144">
        <v>150</v>
      </c>
      <c r="M522" s="127">
        <f t="shared" si="33"/>
        <v>0</v>
      </c>
      <c r="N522" s="128">
        <f t="shared" si="34"/>
        <v>0</v>
      </c>
    </row>
    <row r="523" spans="1:14" s="75" customFormat="1" ht="18" x14ac:dyDescent="0.2">
      <c r="A523" s="115">
        <v>273</v>
      </c>
      <c r="B523" s="133">
        <v>0</v>
      </c>
      <c r="C523" s="117">
        <v>252</v>
      </c>
      <c r="D523" s="145">
        <v>0</v>
      </c>
      <c r="E523" s="140">
        <v>0</v>
      </c>
      <c r="F523" s="141">
        <v>0</v>
      </c>
      <c r="G523" s="127">
        <v>0</v>
      </c>
      <c r="H523" s="142">
        <v>0</v>
      </c>
      <c r="I523" s="147">
        <f t="shared" si="35"/>
        <v>7</v>
      </c>
      <c r="J523" s="124">
        <f t="shared" si="32"/>
        <v>0</v>
      </c>
      <c r="K523" s="125">
        <v>105</v>
      </c>
      <c r="L523" s="144">
        <v>150</v>
      </c>
      <c r="M523" s="127">
        <f t="shared" si="33"/>
        <v>0</v>
      </c>
      <c r="N523" s="128">
        <f t="shared" si="34"/>
        <v>0</v>
      </c>
    </row>
    <row r="524" spans="1:14" s="75" customFormat="1" ht="18" x14ac:dyDescent="0.2">
      <c r="A524" s="115">
        <v>274</v>
      </c>
      <c r="B524" s="133">
        <v>0</v>
      </c>
      <c r="C524" s="117">
        <v>252</v>
      </c>
      <c r="D524" s="145">
        <v>0</v>
      </c>
      <c r="E524" s="140">
        <v>0</v>
      </c>
      <c r="F524" s="141">
        <v>0</v>
      </c>
      <c r="G524" s="127">
        <v>0</v>
      </c>
      <c r="H524" s="142">
        <v>0</v>
      </c>
      <c r="I524" s="147">
        <f t="shared" si="35"/>
        <v>7</v>
      </c>
      <c r="J524" s="124">
        <f t="shared" si="32"/>
        <v>0</v>
      </c>
      <c r="K524" s="125">
        <v>105</v>
      </c>
      <c r="L524" s="144">
        <v>150</v>
      </c>
      <c r="M524" s="127">
        <f t="shared" si="33"/>
        <v>0</v>
      </c>
      <c r="N524" s="128">
        <f t="shared" si="34"/>
        <v>0</v>
      </c>
    </row>
    <row r="525" spans="1:14" s="75" customFormat="1" ht="18" x14ac:dyDescent="0.2">
      <c r="A525" s="115">
        <v>275</v>
      </c>
      <c r="B525" s="133">
        <v>0</v>
      </c>
      <c r="C525" s="117">
        <v>252</v>
      </c>
      <c r="D525" s="145">
        <v>0</v>
      </c>
      <c r="E525" s="140">
        <v>0</v>
      </c>
      <c r="F525" s="141">
        <v>0</v>
      </c>
      <c r="G525" s="127">
        <v>0</v>
      </c>
      <c r="H525" s="142">
        <v>0</v>
      </c>
      <c r="I525" s="147">
        <f t="shared" si="35"/>
        <v>7</v>
      </c>
      <c r="J525" s="124">
        <f t="shared" si="32"/>
        <v>0</v>
      </c>
      <c r="K525" s="125">
        <v>105</v>
      </c>
      <c r="L525" s="144">
        <v>150</v>
      </c>
      <c r="M525" s="127">
        <f t="shared" si="33"/>
        <v>0</v>
      </c>
      <c r="N525" s="128">
        <f t="shared" si="34"/>
        <v>0</v>
      </c>
    </row>
    <row r="526" spans="1:14" s="75" customFormat="1" ht="18" x14ac:dyDescent="0.2">
      <c r="A526" s="115">
        <v>276</v>
      </c>
      <c r="B526" s="133">
        <v>0</v>
      </c>
      <c r="C526" s="117">
        <v>252</v>
      </c>
      <c r="D526" s="145">
        <v>0</v>
      </c>
      <c r="E526" s="140">
        <v>0</v>
      </c>
      <c r="F526" s="141">
        <v>0</v>
      </c>
      <c r="G526" s="127">
        <v>0</v>
      </c>
      <c r="H526" s="142">
        <v>0</v>
      </c>
      <c r="I526" s="147">
        <f t="shared" si="35"/>
        <v>7</v>
      </c>
      <c r="J526" s="124">
        <f t="shared" si="32"/>
        <v>0</v>
      </c>
      <c r="K526" s="125">
        <v>105</v>
      </c>
      <c r="L526" s="144">
        <v>150</v>
      </c>
      <c r="M526" s="127">
        <f t="shared" si="33"/>
        <v>0</v>
      </c>
      <c r="N526" s="128">
        <f t="shared" si="34"/>
        <v>0</v>
      </c>
    </row>
    <row r="527" spans="1:14" s="75" customFormat="1" ht="18" x14ac:dyDescent="0.2">
      <c r="A527" s="115">
        <v>277</v>
      </c>
      <c r="B527" s="133">
        <v>0</v>
      </c>
      <c r="C527" s="117">
        <v>252</v>
      </c>
      <c r="D527" s="145">
        <v>0</v>
      </c>
      <c r="E527" s="140">
        <v>0</v>
      </c>
      <c r="F527" s="141">
        <v>0</v>
      </c>
      <c r="G527" s="127">
        <v>0</v>
      </c>
      <c r="H527" s="142">
        <v>0</v>
      </c>
      <c r="I527" s="147">
        <f t="shared" si="35"/>
        <v>7</v>
      </c>
      <c r="J527" s="124">
        <f t="shared" si="32"/>
        <v>0</v>
      </c>
      <c r="K527" s="125">
        <v>105</v>
      </c>
      <c r="L527" s="144">
        <v>150</v>
      </c>
      <c r="M527" s="127">
        <f t="shared" si="33"/>
        <v>0</v>
      </c>
      <c r="N527" s="128">
        <f t="shared" si="34"/>
        <v>0</v>
      </c>
    </row>
    <row r="528" spans="1:14" s="75" customFormat="1" ht="18" x14ac:dyDescent="0.2">
      <c r="A528" s="115">
        <v>278</v>
      </c>
      <c r="B528" s="133">
        <v>0</v>
      </c>
      <c r="C528" s="117">
        <v>252</v>
      </c>
      <c r="D528" s="145">
        <v>0</v>
      </c>
      <c r="E528" s="140">
        <v>0</v>
      </c>
      <c r="F528" s="141">
        <v>0</v>
      </c>
      <c r="G528" s="127">
        <v>0</v>
      </c>
      <c r="H528" s="142">
        <v>0</v>
      </c>
      <c r="I528" s="147">
        <f t="shared" si="35"/>
        <v>7</v>
      </c>
      <c r="J528" s="124">
        <f t="shared" si="32"/>
        <v>0</v>
      </c>
      <c r="K528" s="125">
        <v>105</v>
      </c>
      <c r="L528" s="144">
        <v>150</v>
      </c>
      <c r="M528" s="127">
        <f t="shared" si="33"/>
        <v>0</v>
      </c>
      <c r="N528" s="128">
        <f t="shared" si="34"/>
        <v>0</v>
      </c>
    </row>
    <row r="529" spans="1:14" s="75" customFormat="1" ht="18" x14ac:dyDescent="0.2">
      <c r="A529" s="115">
        <v>279</v>
      </c>
      <c r="B529" s="133">
        <v>0</v>
      </c>
      <c r="C529" s="117">
        <v>252</v>
      </c>
      <c r="D529" s="145">
        <v>0</v>
      </c>
      <c r="E529" s="140">
        <v>0</v>
      </c>
      <c r="F529" s="141">
        <v>0</v>
      </c>
      <c r="G529" s="127">
        <v>0</v>
      </c>
      <c r="H529" s="142">
        <v>0</v>
      </c>
      <c r="I529" s="147">
        <f t="shared" si="35"/>
        <v>7</v>
      </c>
      <c r="J529" s="124">
        <f t="shared" si="32"/>
        <v>0</v>
      </c>
      <c r="K529" s="125">
        <v>105</v>
      </c>
      <c r="L529" s="144">
        <v>150</v>
      </c>
      <c r="M529" s="127">
        <f t="shared" si="33"/>
        <v>0</v>
      </c>
      <c r="N529" s="128">
        <f t="shared" si="34"/>
        <v>0</v>
      </c>
    </row>
    <row r="530" spans="1:14" s="75" customFormat="1" ht="18" x14ac:dyDescent="0.2">
      <c r="A530" s="115">
        <v>280</v>
      </c>
      <c r="B530" s="133">
        <v>0</v>
      </c>
      <c r="C530" s="117">
        <v>252</v>
      </c>
      <c r="D530" s="145">
        <v>0</v>
      </c>
      <c r="E530" s="140">
        <v>0</v>
      </c>
      <c r="F530" s="141">
        <v>0</v>
      </c>
      <c r="G530" s="127">
        <v>0</v>
      </c>
      <c r="H530" s="142">
        <v>0</v>
      </c>
      <c r="I530" s="147">
        <f t="shared" si="35"/>
        <v>7</v>
      </c>
      <c r="J530" s="124">
        <f t="shared" si="32"/>
        <v>0</v>
      </c>
      <c r="K530" s="125">
        <v>105</v>
      </c>
      <c r="L530" s="144">
        <v>150</v>
      </c>
      <c r="M530" s="127">
        <f t="shared" si="33"/>
        <v>0</v>
      </c>
      <c r="N530" s="128">
        <f t="shared" si="34"/>
        <v>0</v>
      </c>
    </row>
    <row r="531" spans="1:14" s="75" customFormat="1" ht="18" x14ac:dyDescent="0.2">
      <c r="A531" s="115">
        <v>281</v>
      </c>
      <c r="B531" s="133">
        <v>0</v>
      </c>
      <c r="C531" s="117">
        <v>252</v>
      </c>
      <c r="D531" s="145">
        <v>0</v>
      </c>
      <c r="E531" s="140">
        <v>0</v>
      </c>
      <c r="F531" s="141">
        <v>0</v>
      </c>
      <c r="G531" s="127">
        <v>0</v>
      </c>
      <c r="H531" s="142">
        <v>0</v>
      </c>
      <c r="I531" s="147">
        <f t="shared" si="35"/>
        <v>7</v>
      </c>
      <c r="J531" s="124">
        <f t="shared" si="32"/>
        <v>0</v>
      </c>
      <c r="K531" s="125">
        <v>105</v>
      </c>
      <c r="L531" s="144">
        <v>150</v>
      </c>
      <c r="M531" s="127">
        <f t="shared" si="33"/>
        <v>0</v>
      </c>
      <c r="N531" s="128">
        <f t="shared" si="34"/>
        <v>0</v>
      </c>
    </row>
    <row r="532" spans="1:14" s="75" customFormat="1" ht="18" x14ac:dyDescent="0.2">
      <c r="A532" s="115">
        <v>282</v>
      </c>
      <c r="B532" s="133">
        <v>0</v>
      </c>
      <c r="C532" s="117">
        <v>252</v>
      </c>
      <c r="D532" s="145">
        <v>0</v>
      </c>
      <c r="E532" s="140">
        <v>0</v>
      </c>
      <c r="F532" s="141">
        <v>0</v>
      </c>
      <c r="G532" s="127">
        <v>0</v>
      </c>
      <c r="H532" s="142">
        <v>0</v>
      </c>
      <c r="I532" s="147">
        <f t="shared" si="35"/>
        <v>7</v>
      </c>
      <c r="J532" s="124">
        <f t="shared" si="32"/>
        <v>0</v>
      </c>
      <c r="K532" s="125">
        <v>105</v>
      </c>
      <c r="L532" s="144">
        <v>150</v>
      </c>
      <c r="M532" s="127">
        <f t="shared" si="33"/>
        <v>0</v>
      </c>
      <c r="N532" s="128">
        <f t="shared" si="34"/>
        <v>0</v>
      </c>
    </row>
    <row r="533" spans="1:14" s="75" customFormat="1" ht="18" x14ac:dyDescent="0.2">
      <c r="A533" s="115">
        <v>283</v>
      </c>
      <c r="B533" s="133">
        <v>0</v>
      </c>
      <c r="C533" s="117">
        <v>252</v>
      </c>
      <c r="D533" s="145">
        <v>0</v>
      </c>
      <c r="E533" s="140">
        <v>0</v>
      </c>
      <c r="F533" s="141">
        <v>0</v>
      </c>
      <c r="G533" s="127">
        <v>0</v>
      </c>
      <c r="H533" s="142">
        <v>0</v>
      </c>
      <c r="I533" s="147">
        <f t="shared" si="35"/>
        <v>7</v>
      </c>
      <c r="J533" s="124">
        <f t="shared" si="32"/>
        <v>0</v>
      </c>
      <c r="K533" s="125">
        <v>105</v>
      </c>
      <c r="L533" s="144">
        <v>150</v>
      </c>
      <c r="M533" s="127">
        <f t="shared" si="33"/>
        <v>0</v>
      </c>
      <c r="N533" s="128">
        <f t="shared" si="34"/>
        <v>0</v>
      </c>
    </row>
    <row r="534" spans="1:14" s="75" customFormat="1" ht="18" x14ac:dyDescent="0.2">
      <c r="A534" s="115">
        <v>284</v>
      </c>
      <c r="B534" s="133">
        <v>0</v>
      </c>
      <c r="C534" s="117">
        <v>252</v>
      </c>
      <c r="D534" s="145">
        <v>0</v>
      </c>
      <c r="E534" s="140">
        <v>0</v>
      </c>
      <c r="F534" s="141">
        <v>0</v>
      </c>
      <c r="G534" s="127">
        <v>0</v>
      </c>
      <c r="H534" s="142">
        <v>0</v>
      </c>
      <c r="I534" s="147">
        <f t="shared" si="35"/>
        <v>7</v>
      </c>
      <c r="J534" s="124">
        <f t="shared" si="32"/>
        <v>0</v>
      </c>
      <c r="K534" s="125">
        <v>105</v>
      </c>
      <c r="L534" s="144">
        <v>150</v>
      </c>
      <c r="M534" s="127">
        <f t="shared" si="33"/>
        <v>0</v>
      </c>
      <c r="N534" s="128">
        <f t="shared" si="34"/>
        <v>0</v>
      </c>
    </row>
    <row r="535" spans="1:14" s="75" customFormat="1" ht="18" x14ac:dyDescent="0.2">
      <c r="A535" s="115">
        <v>285</v>
      </c>
      <c r="B535" s="133">
        <v>0</v>
      </c>
      <c r="C535" s="117">
        <v>252</v>
      </c>
      <c r="D535" s="145">
        <v>0</v>
      </c>
      <c r="E535" s="140">
        <v>0</v>
      </c>
      <c r="F535" s="141">
        <v>0</v>
      </c>
      <c r="G535" s="127">
        <v>0</v>
      </c>
      <c r="H535" s="142">
        <v>0</v>
      </c>
      <c r="I535" s="147">
        <f t="shared" si="35"/>
        <v>7</v>
      </c>
      <c r="J535" s="124">
        <f t="shared" si="32"/>
        <v>0</v>
      </c>
      <c r="K535" s="125">
        <v>105</v>
      </c>
      <c r="L535" s="144">
        <v>150</v>
      </c>
      <c r="M535" s="127">
        <f t="shared" si="33"/>
        <v>0</v>
      </c>
      <c r="N535" s="128">
        <f t="shared" si="34"/>
        <v>0</v>
      </c>
    </row>
    <row r="536" spans="1:14" s="75" customFormat="1" ht="18" x14ac:dyDescent="0.2">
      <c r="A536" s="115">
        <v>286</v>
      </c>
      <c r="B536" s="133">
        <v>0</v>
      </c>
      <c r="C536" s="117">
        <v>252</v>
      </c>
      <c r="D536" s="145">
        <v>0</v>
      </c>
      <c r="E536" s="140">
        <v>0</v>
      </c>
      <c r="F536" s="141">
        <v>0</v>
      </c>
      <c r="G536" s="127">
        <v>0</v>
      </c>
      <c r="H536" s="142">
        <v>0</v>
      </c>
      <c r="I536" s="147">
        <f t="shared" si="35"/>
        <v>7</v>
      </c>
      <c r="J536" s="124">
        <f t="shared" si="32"/>
        <v>0</v>
      </c>
      <c r="K536" s="125">
        <v>105</v>
      </c>
      <c r="L536" s="144">
        <v>150</v>
      </c>
      <c r="M536" s="127">
        <f t="shared" si="33"/>
        <v>0</v>
      </c>
      <c r="N536" s="128">
        <f t="shared" si="34"/>
        <v>0</v>
      </c>
    </row>
    <row r="537" spans="1:14" s="75" customFormat="1" ht="18" x14ac:dyDescent="0.2">
      <c r="A537" s="115">
        <v>287</v>
      </c>
      <c r="B537" s="133">
        <v>0</v>
      </c>
      <c r="C537" s="117">
        <v>252</v>
      </c>
      <c r="D537" s="145">
        <v>0</v>
      </c>
      <c r="E537" s="140">
        <v>0</v>
      </c>
      <c r="F537" s="141">
        <v>0</v>
      </c>
      <c r="G537" s="127">
        <v>0</v>
      </c>
      <c r="H537" s="142">
        <v>0</v>
      </c>
      <c r="I537" s="147">
        <f t="shared" si="35"/>
        <v>7</v>
      </c>
      <c r="J537" s="124">
        <f t="shared" si="32"/>
        <v>0</v>
      </c>
      <c r="K537" s="125">
        <v>105</v>
      </c>
      <c r="L537" s="144">
        <v>150</v>
      </c>
      <c r="M537" s="127">
        <f t="shared" si="33"/>
        <v>0</v>
      </c>
      <c r="N537" s="128">
        <f t="shared" si="34"/>
        <v>0</v>
      </c>
    </row>
    <row r="538" spans="1:14" s="75" customFormat="1" ht="18" x14ac:dyDescent="0.2">
      <c r="A538" s="115">
        <v>288</v>
      </c>
      <c r="B538" s="133">
        <v>0</v>
      </c>
      <c r="C538" s="117">
        <v>252</v>
      </c>
      <c r="D538" s="145">
        <v>0</v>
      </c>
      <c r="E538" s="140">
        <v>0</v>
      </c>
      <c r="F538" s="141">
        <v>0</v>
      </c>
      <c r="G538" s="127">
        <v>0</v>
      </c>
      <c r="H538" s="142">
        <v>0</v>
      </c>
      <c r="I538" s="147">
        <f t="shared" si="35"/>
        <v>7</v>
      </c>
      <c r="J538" s="124">
        <f t="shared" si="32"/>
        <v>0</v>
      </c>
      <c r="K538" s="125">
        <v>105</v>
      </c>
      <c r="L538" s="144">
        <v>150</v>
      </c>
      <c r="M538" s="127">
        <f t="shared" si="33"/>
        <v>0</v>
      </c>
      <c r="N538" s="128">
        <f t="shared" si="34"/>
        <v>0</v>
      </c>
    </row>
    <row r="539" spans="1:14" s="75" customFormat="1" ht="18" x14ac:dyDescent="0.2">
      <c r="A539" s="115">
        <v>289</v>
      </c>
      <c r="B539" s="133">
        <v>0</v>
      </c>
      <c r="C539" s="117">
        <v>252</v>
      </c>
      <c r="D539" s="145">
        <v>0</v>
      </c>
      <c r="E539" s="140">
        <v>0</v>
      </c>
      <c r="F539" s="141">
        <v>0</v>
      </c>
      <c r="G539" s="127">
        <v>0</v>
      </c>
      <c r="H539" s="142">
        <v>0</v>
      </c>
      <c r="I539" s="147">
        <f t="shared" si="35"/>
        <v>7</v>
      </c>
      <c r="J539" s="124">
        <f t="shared" si="32"/>
        <v>0</v>
      </c>
      <c r="K539" s="125">
        <v>105</v>
      </c>
      <c r="L539" s="144">
        <v>150</v>
      </c>
      <c r="M539" s="127">
        <f t="shared" si="33"/>
        <v>0</v>
      </c>
      <c r="N539" s="128">
        <f t="shared" si="34"/>
        <v>0</v>
      </c>
    </row>
    <row r="540" spans="1:14" s="75" customFormat="1" ht="18" x14ac:dyDescent="0.2">
      <c r="A540" s="115">
        <v>290</v>
      </c>
      <c r="B540" s="133">
        <v>0</v>
      </c>
      <c r="C540" s="117">
        <v>252</v>
      </c>
      <c r="D540" s="145">
        <v>0</v>
      </c>
      <c r="E540" s="140">
        <v>0</v>
      </c>
      <c r="F540" s="141">
        <v>0</v>
      </c>
      <c r="G540" s="127">
        <v>0</v>
      </c>
      <c r="H540" s="142">
        <v>0</v>
      </c>
      <c r="I540" s="147">
        <f t="shared" si="35"/>
        <v>7</v>
      </c>
      <c r="J540" s="124">
        <f t="shared" si="32"/>
        <v>0</v>
      </c>
      <c r="K540" s="125">
        <v>105</v>
      </c>
      <c r="L540" s="144">
        <v>150</v>
      </c>
      <c r="M540" s="127">
        <f t="shared" si="33"/>
        <v>0</v>
      </c>
      <c r="N540" s="128">
        <f t="shared" si="34"/>
        <v>0</v>
      </c>
    </row>
    <row r="541" spans="1:14" s="75" customFormat="1" ht="18" x14ac:dyDescent="0.2">
      <c r="A541" s="115">
        <v>291</v>
      </c>
      <c r="B541" s="133">
        <v>0</v>
      </c>
      <c r="C541" s="117">
        <v>252</v>
      </c>
      <c r="D541" s="145">
        <v>0</v>
      </c>
      <c r="E541" s="140">
        <v>0</v>
      </c>
      <c r="F541" s="141">
        <v>0</v>
      </c>
      <c r="G541" s="127">
        <v>0</v>
      </c>
      <c r="H541" s="142">
        <v>0</v>
      </c>
      <c r="I541" s="147">
        <f t="shared" si="35"/>
        <v>7</v>
      </c>
      <c r="J541" s="124">
        <f t="shared" si="32"/>
        <v>0</v>
      </c>
      <c r="K541" s="125">
        <v>105</v>
      </c>
      <c r="L541" s="144">
        <v>150</v>
      </c>
      <c r="M541" s="127">
        <f t="shared" si="33"/>
        <v>0</v>
      </c>
      <c r="N541" s="128">
        <f t="shared" si="34"/>
        <v>0</v>
      </c>
    </row>
    <row r="542" spans="1:14" s="75" customFormat="1" ht="18" x14ac:dyDescent="0.2">
      <c r="A542" s="115">
        <v>292</v>
      </c>
      <c r="B542" s="133">
        <v>0</v>
      </c>
      <c r="C542" s="117">
        <v>252</v>
      </c>
      <c r="D542" s="145">
        <v>0</v>
      </c>
      <c r="E542" s="140">
        <v>0</v>
      </c>
      <c r="F542" s="141">
        <v>0</v>
      </c>
      <c r="G542" s="127">
        <v>0</v>
      </c>
      <c r="H542" s="142">
        <v>0</v>
      </c>
      <c r="I542" s="147">
        <f t="shared" si="35"/>
        <v>7</v>
      </c>
      <c r="J542" s="124">
        <f t="shared" si="32"/>
        <v>0</v>
      </c>
      <c r="K542" s="125">
        <v>105</v>
      </c>
      <c r="L542" s="144">
        <v>150</v>
      </c>
      <c r="M542" s="127">
        <f t="shared" si="33"/>
        <v>0</v>
      </c>
      <c r="N542" s="128">
        <f t="shared" si="34"/>
        <v>0</v>
      </c>
    </row>
    <row r="543" spans="1:14" s="75" customFormat="1" ht="18" x14ac:dyDescent="0.2">
      <c r="A543" s="115">
        <v>293</v>
      </c>
      <c r="B543" s="133">
        <v>0</v>
      </c>
      <c r="C543" s="117">
        <v>252</v>
      </c>
      <c r="D543" s="145">
        <v>0</v>
      </c>
      <c r="E543" s="140">
        <v>0</v>
      </c>
      <c r="F543" s="141">
        <v>0</v>
      </c>
      <c r="G543" s="127">
        <v>0</v>
      </c>
      <c r="H543" s="142">
        <v>0</v>
      </c>
      <c r="I543" s="147">
        <f t="shared" si="35"/>
        <v>7</v>
      </c>
      <c r="J543" s="124">
        <f t="shared" si="32"/>
        <v>0</v>
      </c>
      <c r="K543" s="125">
        <v>105</v>
      </c>
      <c r="L543" s="144">
        <v>150</v>
      </c>
      <c r="M543" s="127">
        <f t="shared" si="33"/>
        <v>0</v>
      </c>
      <c r="N543" s="128">
        <f t="shared" si="34"/>
        <v>0</v>
      </c>
    </row>
    <row r="544" spans="1:14" s="75" customFormat="1" ht="18" x14ac:dyDescent="0.2">
      <c r="A544" s="115">
        <v>294</v>
      </c>
      <c r="B544" s="133">
        <v>0</v>
      </c>
      <c r="C544" s="117">
        <v>252</v>
      </c>
      <c r="D544" s="145">
        <v>0</v>
      </c>
      <c r="E544" s="140">
        <v>0</v>
      </c>
      <c r="F544" s="141">
        <v>0</v>
      </c>
      <c r="G544" s="127">
        <v>0</v>
      </c>
      <c r="H544" s="142">
        <v>0</v>
      </c>
      <c r="I544" s="147">
        <f t="shared" si="35"/>
        <v>7</v>
      </c>
      <c r="J544" s="124">
        <f t="shared" si="32"/>
        <v>0</v>
      </c>
      <c r="K544" s="125">
        <v>105</v>
      </c>
      <c r="L544" s="144">
        <v>150</v>
      </c>
      <c r="M544" s="127">
        <f t="shared" si="33"/>
        <v>0</v>
      </c>
      <c r="N544" s="128">
        <f t="shared" si="34"/>
        <v>0</v>
      </c>
    </row>
    <row r="545" spans="1:14" s="75" customFormat="1" ht="18" x14ac:dyDescent="0.2">
      <c r="A545" s="115">
        <v>295</v>
      </c>
      <c r="B545" s="133">
        <v>0</v>
      </c>
      <c r="C545" s="117">
        <v>252</v>
      </c>
      <c r="D545" s="145">
        <v>0</v>
      </c>
      <c r="E545" s="140">
        <v>0</v>
      </c>
      <c r="F545" s="141">
        <v>0</v>
      </c>
      <c r="G545" s="127">
        <v>0</v>
      </c>
      <c r="H545" s="142">
        <v>0</v>
      </c>
      <c r="I545" s="147">
        <f t="shared" si="35"/>
        <v>7</v>
      </c>
      <c r="J545" s="124">
        <f t="shared" si="32"/>
        <v>0</v>
      </c>
      <c r="K545" s="125">
        <v>105</v>
      </c>
      <c r="L545" s="144">
        <v>150</v>
      </c>
      <c r="M545" s="127">
        <f t="shared" si="33"/>
        <v>0</v>
      </c>
      <c r="N545" s="128">
        <f t="shared" si="34"/>
        <v>0</v>
      </c>
    </row>
    <row r="546" spans="1:14" s="75" customFormat="1" ht="18" x14ac:dyDescent="0.2">
      <c r="A546" s="115">
        <v>296</v>
      </c>
      <c r="B546" s="133">
        <v>0</v>
      </c>
      <c r="C546" s="117">
        <v>252</v>
      </c>
      <c r="D546" s="145">
        <v>0</v>
      </c>
      <c r="E546" s="140">
        <v>0</v>
      </c>
      <c r="F546" s="141">
        <v>0</v>
      </c>
      <c r="G546" s="127">
        <v>0</v>
      </c>
      <c r="H546" s="142">
        <v>0</v>
      </c>
      <c r="I546" s="147">
        <f t="shared" si="35"/>
        <v>7</v>
      </c>
      <c r="J546" s="124">
        <f t="shared" si="32"/>
        <v>0</v>
      </c>
      <c r="K546" s="125">
        <v>105</v>
      </c>
      <c r="L546" s="144">
        <v>150</v>
      </c>
      <c r="M546" s="127">
        <f t="shared" si="33"/>
        <v>0</v>
      </c>
      <c r="N546" s="128">
        <f t="shared" si="34"/>
        <v>0</v>
      </c>
    </row>
    <row r="547" spans="1:14" s="75" customFormat="1" ht="18" x14ac:dyDescent="0.2">
      <c r="A547" s="115">
        <v>297</v>
      </c>
      <c r="B547" s="133">
        <v>0</v>
      </c>
      <c r="C547" s="117">
        <v>252</v>
      </c>
      <c r="D547" s="145">
        <v>0</v>
      </c>
      <c r="E547" s="140">
        <v>0</v>
      </c>
      <c r="F547" s="141">
        <v>0</v>
      </c>
      <c r="G547" s="127">
        <v>0</v>
      </c>
      <c r="H547" s="142">
        <v>0</v>
      </c>
      <c r="I547" s="147">
        <f t="shared" si="35"/>
        <v>7</v>
      </c>
      <c r="J547" s="124">
        <f t="shared" si="32"/>
        <v>0</v>
      </c>
      <c r="K547" s="125">
        <v>105</v>
      </c>
      <c r="L547" s="144">
        <v>150</v>
      </c>
      <c r="M547" s="127">
        <f t="shared" si="33"/>
        <v>0</v>
      </c>
      <c r="N547" s="128">
        <f t="shared" si="34"/>
        <v>0</v>
      </c>
    </row>
    <row r="548" spans="1:14" s="75" customFormat="1" ht="18" x14ac:dyDescent="0.2">
      <c r="A548" s="115">
        <v>298</v>
      </c>
      <c r="B548" s="133">
        <v>0</v>
      </c>
      <c r="C548" s="117">
        <v>252</v>
      </c>
      <c r="D548" s="145">
        <v>0</v>
      </c>
      <c r="E548" s="140">
        <v>0</v>
      </c>
      <c r="F548" s="141">
        <v>0</v>
      </c>
      <c r="G548" s="127">
        <v>0</v>
      </c>
      <c r="H548" s="142">
        <v>0</v>
      </c>
      <c r="I548" s="147">
        <f t="shared" si="35"/>
        <v>7</v>
      </c>
      <c r="J548" s="124">
        <f t="shared" si="32"/>
        <v>0</v>
      </c>
      <c r="K548" s="125">
        <v>105</v>
      </c>
      <c r="L548" s="144">
        <v>150</v>
      </c>
      <c r="M548" s="127">
        <f t="shared" si="33"/>
        <v>0</v>
      </c>
      <c r="N548" s="128">
        <f t="shared" si="34"/>
        <v>0</v>
      </c>
    </row>
    <row r="549" spans="1:14" s="75" customFormat="1" ht="18" x14ac:dyDescent="0.2">
      <c r="A549" s="115">
        <v>299</v>
      </c>
      <c r="B549" s="133">
        <v>0</v>
      </c>
      <c r="C549" s="117">
        <v>252</v>
      </c>
      <c r="D549" s="145">
        <v>0</v>
      </c>
      <c r="E549" s="140">
        <v>0</v>
      </c>
      <c r="F549" s="141">
        <v>0</v>
      </c>
      <c r="G549" s="127">
        <v>0</v>
      </c>
      <c r="H549" s="142">
        <v>0</v>
      </c>
      <c r="I549" s="147">
        <f t="shared" si="35"/>
        <v>7</v>
      </c>
      <c r="J549" s="124">
        <f t="shared" si="32"/>
        <v>0</v>
      </c>
      <c r="K549" s="125">
        <v>105</v>
      </c>
      <c r="L549" s="144">
        <v>150</v>
      </c>
      <c r="M549" s="127">
        <f t="shared" si="33"/>
        <v>0</v>
      </c>
      <c r="N549" s="128">
        <f t="shared" si="34"/>
        <v>0</v>
      </c>
    </row>
    <row r="550" spans="1:14" s="75" customFormat="1" ht="18" x14ac:dyDescent="0.2">
      <c r="A550" s="115">
        <v>300</v>
      </c>
      <c r="B550" s="133">
        <v>0</v>
      </c>
      <c r="C550" s="117">
        <v>252</v>
      </c>
      <c r="D550" s="145">
        <v>0</v>
      </c>
      <c r="E550" s="140">
        <v>0</v>
      </c>
      <c r="F550" s="141">
        <v>0</v>
      </c>
      <c r="G550" s="127">
        <v>0</v>
      </c>
      <c r="H550" s="142">
        <v>0</v>
      </c>
      <c r="I550" s="147">
        <f t="shared" si="35"/>
        <v>7</v>
      </c>
      <c r="J550" s="124">
        <f t="shared" si="32"/>
        <v>0</v>
      </c>
      <c r="K550" s="125">
        <v>105</v>
      </c>
      <c r="L550" s="144">
        <v>150</v>
      </c>
      <c r="M550" s="127">
        <f t="shared" si="33"/>
        <v>0</v>
      </c>
      <c r="N550" s="128">
        <f t="shared" si="34"/>
        <v>0</v>
      </c>
    </row>
    <row r="551" spans="1:14" s="75" customFormat="1" ht="18" x14ac:dyDescent="0.2">
      <c r="A551" s="115">
        <v>301</v>
      </c>
      <c r="B551" s="133">
        <v>0</v>
      </c>
      <c r="C551" s="117">
        <v>252</v>
      </c>
      <c r="D551" s="145">
        <v>0</v>
      </c>
      <c r="E551" s="140">
        <v>0</v>
      </c>
      <c r="F551" s="141">
        <v>0</v>
      </c>
      <c r="G551" s="127">
        <v>0</v>
      </c>
      <c r="H551" s="142">
        <v>0</v>
      </c>
      <c r="I551" s="147">
        <f t="shared" si="35"/>
        <v>7</v>
      </c>
      <c r="J551" s="124">
        <f t="shared" si="32"/>
        <v>0</v>
      </c>
      <c r="K551" s="125">
        <v>105</v>
      </c>
      <c r="L551" s="144">
        <v>150</v>
      </c>
      <c r="M551" s="127">
        <f t="shared" si="33"/>
        <v>0</v>
      </c>
      <c r="N551" s="128">
        <f t="shared" si="34"/>
        <v>0</v>
      </c>
    </row>
    <row r="552" spans="1:14" s="75" customFormat="1" ht="18" x14ac:dyDescent="0.2">
      <c r="A552" s="115">
        <v>302</v>
      </c>
      <c r="B552" s="133">
        <v>0</v>
      </c>
      <c r="C552" s="117">
        <v>252</v>
      </c>
      <c r="D552" s="145">
        <v>0</v>
      </c>
      <c r="E552" s="140">
        <v>0</v>
      </c>
      <c r="F552" s="141">
        <v>0</v>
      </c>
      <c r="G552" s="127">
        <v>0</v>
      </c>
      <c r="H552" s="142">
        <v>0</v>
      </c>
      <c r="I552" s="147">
        <f t="shared" si="35"/>
        <v>7</v>
      </c>
      <c r="J552" s="124">
        <f t="shared" si="32"/>
        <v>0</v>
      </c>
      <c r="K552" s="125">
        <v>105</v>
      </c>
      <c r="L552" s="144">
        <v>150</v>
      </c>
      <c r="M552" s="127">
        <f t="shared" si="33"/>
        <v>0</v>
      </c>
      <c r="N552" s="128">
        <f t="shared" si="34"/>
        <v>0</v>
      </c>
    </row>
    <row r="553" spans="1:14" s="75" customFormat="1" ht="18" x14ac:dyDescent="0.2">
      <c r="A553" s="115">
        <v>303</v>
      </c>
      <c r="B553" s="133">
        <v>0</v>
      </c>
      <c r="C553" s="117">
        <v>252</v>
      </c>
      <c r="D553" s="145">
        <v>0</v>
      </c>
      <c r="E553" s="140">
        <v>0</v>
      </c>
      <c r="F553" s="141">
        <v>0</v>
      </c>
      <c r="G553" s="127">
        <v>0</v>
      </c>
      <c r="H553" s="142">
        <v>0</v>
      </c>
      <c r="I553" s="147">
        <f t="shared" si="35"/>
        <v>7</v>
      </c>
      <c r="J553" s="124">
        <f t="shared" si="32"/>
        <v>0</v>
      </c>
      <c r="K553" s="125">
        <v>105</v>
      </c>
      <c r="L553" s="144">
        <v>150</v>
      </c>
      <c r="M553" s="127">
        <f t="shared" si="33"/>
        <v>0</v>
      </c>
      <c r="N553" s="128">
        <f t="shared" si="34"/>
        <v>0</v>
      </c>
    </row>
    <row r="554" spans="1:14" s="75" customFormat="1" ht="18" x14ac:dyDescent="0.2">
      <c r="A554" s="115">
        <v>304</v>
      </c>
      <c r="B554" s="133">
        <v>0</v>
      </c>
      <c r="C554" s="117">
        <v>252</v>
      </c>
      <c r="D554" s="145">
        <v>0</v>
      </c>
      <c r="E554" s="140">
        <v>0</v>
      </c>
      <c r="F554" s="141">
        <v>0</v>
      </c>
      <c r="G554" s="127">
        <v>0</v>
      </c>
      <c r="H554" s="142">
        <v>0</v>
      </c>
      <c r="I554" s="147">
        <f t="shared" si="35"/>
        <v>7</v>
      </c>
      <c r="J554" s="124">
        <f t="shared" si="32"/>
        <v>0</v>
      </c>
      <c r="K554" s="125">
        <v>105</v>
      </c>
      <c r="L554" s="144">
        <v>150</v>
      </c>
      <c r="M554" s="127">
        <f t="shared" si="33"/>
        <v>0</v>
      </c>
      <c r="N554" s="128">
        <f t="shared" si="34"/>
        <v>0</v>
      </c>
    </row>
    <row r="555" spans="1:14" s="75" customFormat="1" ht="18" x14ac:dyDescent="0.2">
      <c r="A555" s="115">
        <v>305</v>
      </c>
      <c r="B555" s="133">
        <v>0</v>
      </c>
      <c r="C555" s="117">
        <v>252</v>
      </c>
      <c r="D555" s="145">
        <v>0</v>
      </c>
      <c r="E555" s="140">
        <v>0</v>
      </c>
      <c r="F555" s="141">
        <v>0</v>
      </c>
      <c r="G555" s="127">
        <v>0</v>
      </c>
      <c r="H555" s="142">
        <v>0</v>
      </c>
      <c r="I555" s="147">
        <f t="shared" si="35"/>
        <v>7</v>
      </c>
      <c r="J555" s="124">
        <f t="shared" ref="J555:J572" si="36">I555*F555*F555*0.0062/1000</f>
        <v>0</v>
      </c>
      <c r="K555" s="125">
        <v>105</v>
      </c>
      <c r="L555" s="144">
        <v>150</v>
      </c>
      <c r="M555" s="127">
        <f t="shared" si="33"/>
        <v>0</v>
      </c>
      <c r="N555" s="128">
        <f t="shared" si="34"/>
        <v>0</v>
      </c>
    </row>
    <row r="556" spans="1:14" s="75" customFormat="1" ht="18" x14ac:dyDescent="0.2">
      <c r="A556" s="115">
        <v>306</v>
      </c>
      <c r="B556" s="133">
        <v>0</v>
      </c>
      <c r="C556" s="117">
        <v>252</v>
      </c>
      <c r="D556" s="145">
        <v>0</v>
      </c>
      <c r="E556" s="140">
        <v>0</v>
      </c>
      <c r="F556" s="141">
        <v>0</v>
      </c>
      <c r="G556" s="127">
        <v>0</v>
      </c>
      <c r="H556" s="142">
        <v>0</v>
      </c>
      <c r="I556" s="147">
        <f t="shared" si="35"/>
        <v>7</v>
      </c>
      <c r="J556" s="124">
        <f t="shared" si="36"/>
        <v>0</v>
      </c>
      <c r="K556" s="125">
        <v>105</v>
      </c>
      <c r="L556" s="144">
        <v>150</v>
      </c>
      <c r="M556" s="127">
        <f t="shared" si="33"/>
        <v>0</v>
      </c>
      <c r="N556" s="128">
        <f t="shared" si="34"/>
        <v>0</v>
      </c>
    </row>
    <row r="557" spans="1:14" s="75" customFormat="1" ht="18" x14ac:dyDescent="0.2">
      <c r="A557" s="115">
        <v>307</v>
      </c>
      <c r="B557" s="133">
        <v>0</v>
      </c>
      <c r="C557" s="117">
        <v>252</v>
      </c>
      <c r="D557" s="145">
        <v>0</v>
      </c>
      <c r="E557" s="140">
        <v>0</v>
      </c>
      <c r="F557" s="141">
        <v>0</v>
      </c>
      <c r="G557" s="127">
        <v>0</v>
      </c>
      <c r="H557" s="142">
        <v>0</v>
      </c>
      <c r="I557" s="147">
        <f t="shared" si="35"/>
        <v>7</v>
      </c>
      <c r="J557" s="124">
        <f t="shared" si="36"/>
        <v>0</v>
      </c>
      <c r="K557" s="125">
        <v>105</v>
      </c>
      <c r="L557" s="144">
        <v>150</v>
      </c>
      <c r="M557" s="127">
        <f t="shared" si="33"/>
        <v>0</v>
      </c>
      <c r="N557" s="128">
        <f t="shared" si="34"/>
        <v>0</v>
      </c>
    </row>
    <row r="558" spans="1:14" s="75" customFormat="1" ht="18" x14ac:dyDescent="0.2">
      <c r="A558" s="115">
        <v>308</v>
      </c>
      <c r="B558" s="133">
        <v>0</v>
      </c>
      <c r="C558" s="117">
        <v>252</v>
      </c>
      <c r="D558" s="145">
        <v>0</v>
      </c>
      <c r="E558" s="140">
        <v>0</v>
      </c>
      <c r="F558" s="141">
        <v>0</v>
      </c>
      <c r="G558" s="127">
        <v>0</v>
      </c>
      <c r="H558" s="142">
        <v>0</v>
      </c>
      <c r="I558" s="147">
        <f t="shared" si="35"/>
        <v>7</v>
      </c>
      <c r="J558" s="124">
        <f t="shared" si="36"/>
        <v>0</v>
      </c>
      <c r="K558" s="125">
        <v>105</v>
      </c>
      <c r="L558" s="144">
        <v>150</v>
      </c>
      <c r="M558" s="127">
        <f t="shared" si="33"/>
        <v>0</v>
      </c>
      <c r="N558" s="128">
        <f t="shared" si="34"/>
        <v>0</v>
      </c>
    </row>
    <row r="559" spans="1:14" s="75" customFormat="1" ht="18" x14ac:dyDescent="0.2">
      <c r="A559" s="115">
        <v>309</v>
      </c>
      <c r="B559" s="133">
        <v>0</v>
      </c>
      <c r="C559" s="117">
        <v>252</v>
      </c>
      <c r="D559" s="145">
        <v>0</v>
      </c>
      <c r="E559" s="140">
        <v>0</v>
      </c>
      <c r="F559" s="141">
        <v>0</v>
      </c>
      <c r="G559" s="127">
        <v>0</v>
      </c>
      <c r="H559" s="142">
        <v>0</v>
      </c>
      <c r="I559" s="147">
        <f t="shared" si="35"/>
        <v>7</v>
      </c>
      <c r="J559" s="124">
        <f t="shared" si="36"/>
        <v>0</v>
      </c>
      <c r="K559" s="125">
        <v>105</v>
      </c>
      <c r="L559" s="144">
        <v>150</v>
      </c>
      <c r="M559" s="127">
        <f t="shared" si="33"/>
        <v>0</v>
      </c>
      <c r="N559" s="128">
        <f t="shared" si="34"/>
        <v>0</v>
      </c>
    </row>
    <row r="560" spans="1:14" s="75" customFormat="1" ht="18" x14ac:dyDescent="0.2">
      <c r="A560" s="115">
        <v>310</v>
      </c>
      <c r="B560" s="133">
        <v>0</v>
      </c>
      <c r="C560" s="117">
        <v>252</v>
      </c>
      <c r="D560" s="145">
        <v>0</v>
      </c>
      <c r="E560" s="140">
        <v>0</v>
      </c>
      <c r="F560" s="141">
        <v>0</v>
      </c>
      <c r="G560" s="127">
        <v>0</v>
      </c>
      <c r="H560" s="142">
        <v>0</v>
      </c>
      <c r="I560" s="147">
        <f t="shared" si="35"/>
        <v>7</v>
      </c>
      <c r="J560" s="124">
        <f t="shared" si="36"/>
        <v>0</v>
      </c>
      <c r="K560" s="125">
        <v>105</v>
      </c>
      <c r="L560" s="144">
        <v>150</v>
      </c>
      <c r="M560" s="127">
        <f t="shared" ref="M560:M572" si="37">J560*K560</f>
        <v>0</v>
      </c>
      <c r="N560" s="128">
        <f t="shared" ref="N560:N572" si="38">L560*J560</f>
        <v>0</v>
      </c>
    </row>
    <row r="561" spans="1:14" s="75" customFormat="1" ht="18" x14ac:dyDescent="0.2">
      <c r="A561" s="115">
        <v>311</v>
      </c>
      <c r="B561" s="133">
        <v>0</v>
      </c>
      <c r="C561" s="117">
        <v>252</v>
      </c>
      <c r="D561" s="145">
        <v>0</v>
      </c>
      <c r="E561" s="140">
        <v>0</v>
      </c>
      <c r="F561" s="141">
        <v>0</v>
      </c>
      <c r="G561" s="127">
        <v>0</v>
      </c>
      <c r="H561" s="142">
        <v>0</v>
      </c>
      <c r="I561" s="147">
        <f t="shared" si="35"/>
        <v>7</v>
      </c>
      <c r="J561" s="124">
        <f t="shared" si="36"/>
        <v>0</v>
      </c>
      <c r="K561" s="125">
        <v>105</v>
      </c>
      <c r="L561" s="144">
        <v>150</v>
      </c>
      <c r="M561" s="127">
        <f t="shared" si="37"/>
        <v>0</v>
      </c>
      <c r="N561" s="128">
        <f t="shared" si="38"/>
        <v>0</v>
      </c>
    </row>
    <row r="562" spans="1:14" s="75" customFormat="1" ht="18" x14ac:dyDescent="0.2">
      <c r="A562" s="115">
        <v>312</v>
      </c>
      <c r="B562" s="133">
        <v>0</v>
      </c>
      <c r="C562" s="117">
        <v>252</v>
      </c>
      <c r="D562" s="145">
        <v>0</v>
      </c>
      <c r="E562" s="140">
        <v>0</v>
      </c>
      <c r="F562" s="141">
        <v>0</v>
      </c>
      <c r="G562" s="127">
        <v>0</v>
      </c>
      <c r="H562" s="142">
        <v>0</v>
      </c>
      <c r="I562" s="147">
        <f t="shared" si="35"/>
        <v>7</v>
      </c>
      <c r="J562" s="124">
        <f t="shared" si="36"/>
        <v>0</v>
      </c>
      <c r="K562" s="125">
        <v>105</v>
      </c>
      <c r="L562" s="144">
        <v>150</v>
      </c>
      <c r="M562" s="127">
        <f t="shared" si="37"/>
        <v>0</v>
      </c>
      <c r="N562" s="128">
        <f t="shared" si="38"/>
        <v>0</v>
      </c>
    </row>
    <row r="563" spans="1:14" s="75" customFormat="1" ht="18" x14ac:dyDescent="0.2">
      <c r="A563" s="115">
        <v>313</v>
      </c>
      <c r="B563" s="133">
        <v>0</v>
      </c>
      <c r="C563" s="117">
        <v>252</v>
      </c>
      <c r="D563" s="145">
        <v>0</v>
      </c>
      <c r="E563" s="140">
        <v>0</v>
      </c>
      <c r="F563" s="141">
        <v>0</v>
      </c>
      <c r="G563" s="127">
        <v>0</v>
      </c>
      <c r="H563" s="142">
        <v>0</v>
      </c>
      <c r="I563" s="147">
        <f t="shared" si="35"/>
        <v>7</v>
      </c>
      <c r="J563" s="124">
        <f t="shared" si="36"/>
        <v>0</v>
      </c>
      <c r="K563" s="125">
        <v>105</v>
      </c>
      <c r="L563" s="144">
        <v>150</v>
      </c>
      <c r="M563" s="127">
        <f t="shared" si="37"/>
        <v>0</v>
      </c>
      <c r="N563" s="128">
        <f t="shared" si="38"/>
        <v>0</v>
      </c>
    </row>
    <row r="564" spans="1:14" s="75" customFormat="1" ht="18" x14ac:dyDescent="0.2">
      <c r="A564" s="115">
        <v>314</v>
      </c>
      <c r="B564" s="133">
        <v>0</v>
      </c>
      <c r="C564" s="117">
        <v>252</v>
      </c>
      <c r="D564" s="145">
        <v>0</v>
      </c>
      <c r="E564" s="140">
        <v>0</v>
      </c>
      <c r="F564" s="141">
        <v>0</v>
      </c>
      <c r="G564" s="127">
        <v>0</v>
      </c>
      <c r="H564" s="142">
        <v>0</v>
      </c>
      <c r="I564" s="147">
        <f t="shared" si="35"/>
        <v>7</v>
      </c>
      <c r="J564" s="124">
        <f t="shared" si="36"/>
        <v>0</v>
      </c>
      <c r="K564" s="125">
        <v>105</v>
      </c>
      <c r="L564" s="144">
        <v>150</v>
      </c>
      <c r="M564" s="127">
        <f t="shared" si="37"/>
        <v>0</v>
      </c>
      <c r="N564" s="128">
        <f t="shared" si="38"/>
        <v>0</v>
      </c>
    </row>
    <row r="565" spans="1:14" s="75" customFormat="1" ht="18" x14ac:dyDescent="0.2">
      <c r="A565" s="115">
        <v>315</v>
      </c>
      <c r="B565" s="133">
        <v>0</v>
      </c>
      <c r="C565" s="117">
        <v>252</v>
      </c>
      <c r="D565" s="145">
        <v>0</v>
      </c>
      <c r="E565" s="140">
        <v>0</v>
      </c>
      <c r="F565" s="141">
        <v>0</v>
      </c>
      <c r="G565" s="127">
        <v>0</v>
      </c>
      <c r="H565" s="142">
        <v>0</v>
      </c>
      <c r="I565" s="147">
        <f>H565+7</f>
        <v>7</v>
      </c>
      <c r="J565" s="124">
        <f t="shared" si="36"/>
        <v>0</v>
      </c>
      <c r="K565" s="125">
        <v>105</v>
      </c>
      <c r="L565" s="144">
        <v>150</v>
      </c>
      <c r="M565" s="127">
        <f t="shared" si="37"/>
        <v>0</v>
      </c>
      <c r="N565" s="128">
        <f t="shared" si="38"/>
        <v>0</v>
      </c>
    </row>
    <row r="566" spans="1:14" s="75" customFormat="1" ht="18" x14ac:dyDescent="0.2">
      <c r="A566" s="115">
        <v>316</v>
      </c>
      <c r="B566" s="133">
        <v>0</v>
      </c>
      <c r="C566" s="117">
        <v>252</v>
      </c>
      <c r="D566" s="145">
        <v>0</v>
      </c>
      <c r="E566" s="140">
        <v>0</v>
      </c>
      <c r="F566" s="141">
        <v>0</v>
      </c>
      <c r="G566" s="127">
        <v>0</v>
      </c>
      <c r="H566" s="142">
        <v>0</v>
      </c>
      <c r="I566" s="147">
        <f t="shared" si="35"/>
        <v>7</v>
      </c>
      <c r="J566" s="124">
        <f t="shared" si="36"/>
        <v>0</v>
      </c>
      <c r="K566" s="125">
        <v>105</v>
      </c>
      <c r="L566" s="144">
        <v>150</v>
      </c>
      <c r="M566" s="127">
        <f t="shared" si="37"/>
        <v>0</v>
      </c>
      <c r="N566" s="128">
        <f t="shared" si="38"/>
        <v>0</v>
      </c>
    </row>
    <row r="567" spans="1:14" s="75" customFormat="1" ht="18" x14ac:dyDescent="0.2">
      <c r="A567" s="115">
        <v>317</v>
      </c>
      <c r="B567" s="133">
        <v>0</v>
      </c>
      <c r="C567" s="117">
        <v>252</v>
      </c>
      <c r="D567" s="145">
        <v>0</v>
      </c>
      <c r="E567" s="140">
        <v>0</v>
      </c>
      <c r="F567" s="141">
        <v>0</v>
      </c>
      <c r="G567" s="127">
        <v>0</v>
      </c>
      <c r="H567" s="142">
        <v>0</v>
      </c>
      <c r="I567" s="147">
        <f t="shared" si="35"/>
        <v>7</v>
      </c>
      <c r="J567" s="124">
        <f t="shared" si="36"/>
        <v>0</v>
      </c>
      <c r="K567" s="125">
        <v>105</v>
      </c>
      <c r="L567" s="144">
        <v>150</v>
      </c>
      <c r="M567" s="127">
        <f t="shared" si="37"/>
        <v>0</v>
      </c>
      <c r="N567" s="128">
        <f t="shared" si="38"/>
        <v>0</v>
      </c>
    </row>
    <row r="568" spans="1:14" s="75" customFormat="1" ht="18" x14ac:dyDescent="0.2">
      <c r="A568" s="115">
        <v>318</v>
      </c>
      <c r="B568" s="133">
        <v>0</v>
      </c>
      <c r="C568" s="117">
        <v>252</v>
      </c>
      <c r="D568" s="145">
        <v>0</v>
      </c>
      <c r="E568" s="140">
        <v>0</v>
      </c>
      <c r="F568" s="141">
        <v>0</v>
      </c>
      <c r="G568" s="127">
        <v>0</v>
      </c>
      <c r="H568" s="142">
        <v>0</v>
      </c>
      <c r="I568" s="147">
        <f t="shared" si="35"/>
        <v>7</v>
      </c>
      <c r="J568" s="124">
        <f t="shared" si="36"/>
        <v>0</v>
      </c>
      <c r="K568" s="125">
        <v>105</v>
      </c>
      <c r="L568" s="144">
        <v>150</v>
      </c>
      <c r="M568" s="127">
        <f t="shared" si="37"/>
        <v>0</v>
      </c>
      <c r="N568" s="128">
        <f t="shared" si="38"/>
        <v>0</v>
      </c>
    </row>
    <row r="569" spans="1:14" s="75" customFormat="1" ht="18" x14ac:dyDescent="0.2">
      <c r="A569" s="115">
        <v>319</v>
      </c>
      <c r="B569" s="133">
        <v>0</v>
      </c>
      <c r="C569" s="117">
        <v>252</v>
      </c>
      <c r="D569" s="145">
        <v>0</v>
      </c>
      <c r="E569" s="140">
        <v>0</v>
      </c>
      <c r="F569" s="141">
        <v>0</v>
      </c>
      <c r="G569" s="127">
        <v>0</v>
      </c>
      <c r="H569" s="142">
        <v>0</v>
      </c>
      <c r="I569" s="147">
        <f t="shared" si="35"/>
        <v>7</v>
      </c>
      <c r="J569" s="124">
        <f t="shared" si="36"/>
        <v>0</v>
      </c>
      <c r="K569" s="125">
        <v>105</v>
      </c>
      <c r="L569" s="144">
        <v>150</v>
      </c>
      <c r="M569" s="127">
        <f t="shared" si="37"/>
        <v>0</v>
      </c>
      <c r="N569" s="128">
        <f t="shared" si="38"/>
        <v>0</v>
      </c>
    </row>
    <row r="570" spans="1:14" s="75" customFormat="1" ht="18" x14ac:dyDescent="0.2">
      <c r="A570" s="115">
        <v>320</v>
      </c>
      <c r="B570" s="133">
        <v>0</v>
      </c>
      <c r="C570" s="117">
        <v>252</v>
      </c>
      <c r="D570" s="145">
        <v>0</v>
      </c>
      <c r="E570" s="140">
        <v>0</v>
      </c>
      <c r="F570" s="141">
        <v>0</v>
      </c>
      <c r="G570" s="127">
        <v>0</v>
      </c>
      <c r="H570" s="142">
        <v>0</v>
      </c>
      <c r="I570" s="147">
        <f t="shared" si="35"/>
        <v>7</v>
      </c>
      <c r="J570" s="124">
        <f t="shared" si="36"/>
        <v>0</v>
      </c>
      <c r="K570" s="125">
        <v>105</v>
      </c>
      <c r="L570" s="144">
        <v>150</v>
      </c>
      <c r="M570" s="127">
        <f t="shared" si="37"/>
        <v>0</v>
      </c>
      <c r="N570" s="128">
        <f t="shared" si="38"/>
        <v>0</v>
      </c>
    </row>
    <row r="571" spans="1:14" s="75" customFormat="1" ht="18" x14ac:dyDescent="0.2">
      <c r="A571" s="115">
        <v>321</v>
      </c>
      <c r="B571" s="133">
        <v>0</v>
      </c>
      <c r="C571" s="117">
        <v>252</v>
      </c>
      <c r="D571" s="145">
        <v>0</v>
      </c>
      <c r="E571" s="140">
        <v>0</v>
      </c>
      <c r="F571" s="141">
        <v>0</v>
      </c>
      <c r="G571" s="127">
        <v>0</v>
      </c>
      <c r="H571" s="142">
        <v>0</v>
      </c>
      <c r="I571" s="147">
        <f t="shared" si="35"/>
        <v>7</v>
      </c>
      <c r="J571" s="124">
        <f t="shared" si="36"/>
        <v>0</v>
      </c>
      <c r="K571" s="125">
        <v>105</v>
      </c>
      <c r="L571" s="144">
        <v>150</v>
      </c>
      <c r="M571" s="127">
        <f t="shared" si="37"/>
        <v>0</v>
      </c>
      <c r="N571" s="128">
        <f t="shared" si="38"/>
        <v>0</v>
      </c>
    </row>
    <row r="572" spans="1:14" s="75" customFormat="1" ht="18" x14ac:dyDescent="0.2">
      <c r="A572" s="115">
        <v>322</v>
      </c>
      <c r="B572" s="133">
        <v>0</v>
      </c>
      <c r="C572" s="117">
        <v>252</v>
      </c>
      <c r="D572" s="145">
        <v>0</v>
      </c>
      <c r="E572" s="140">
        <v>0</v>
      </c>
      <c r="F572" s="141">
        <v>0</v>
      </c>
      <c r="G572" s="127">
        <v>0</v>
      </c>
      <c r="H572" s="142">
        <v>0</v>
      </c>
      <c r="I572" s="147">
        <f t="shared" si="35"/>
        <v>7</v>
      </c>
      <c r="J572" s="124">
        <f t="shared" si="36"/>
        <v>0</v>
      </c>
      <c r="K572" s="125">
        <v>105</v>
      </c>
      <c r="L572" s="144">
        <v>150</v>
      </c>
      <c r="M572" s="127">
        <f t="shared" si="37"/>
        <v>0</v>
      </c>
      <c r="N572" s="128">
        <f t="shared" si="38"/>
        <v>0</v>
      </c>
    </row>
  </sheetData>
  <mergeCells count="78">
    <mergeCell ref="D103:D105"/>
    <mergeCell ref="E103:E105"/>
    <mergeCell ref="D106:D107"/>
    <mergeCell ref="E106:E107"/>
    <mergeCell ref="D108:D109"/>
    <mergeCell ref="E108:E109"/>
    <mergeCell ref="D93:D94"/>
    <mergeCell ref="E93:E94"/>
    <mergeCell ref="D97:D99"/>
    <mergeCell ref="E97:E99"/>
    <mergeCell ref="D100:D101"/>
    <mergeCell ref="E100:E101"/>
    <mergeCell ref="D85:D86"/>
    <mergeCell ref="E85:E86"/>
    <mergeCell ref="D87:D89"/>
    <mergeCell ref="E87:E89"/>
    <mergeCell ref="D90:D92"/>
    <mergeCell ref="E90:E92"/>
    <mergeCell ref="D77:D78"/>
    <mergeCell ref="E77:E78"/>
    <mergeCell ref="D79:D81"/>
    <mergeCell ref="E79:E81"/>
    <mergeCell ref="D82:D83"/>
    <mergeCell ref="E82:E83"/>
    <mergeCell ref="D69:D70"/>
    <mergeCell ref="E69:E70"/>
    <mergeCell ref="D71:D73"/>
    <mergeCell ref="E71:E73"/>
    <mergeCell ref="D74:D76"/>
    <mergeCell ref="E74:E76"/>
    <mergeCell ref="D63:D64"/>
    <mergeCell ref="E63:E64"/>
    <mergeCell ref="D65:D66"/>
    <mergeCell ref="E65:E66"/>
    <mergeCell ref="D67:D68"/>
    <mergeCell ref="E67:E68"/>
    <mergeCell ref="D56:D57"/>
    <mergeCell ref="E56:E57"/>
    <mergeCell ref="D58:D59"/>
    <mergeCell ref="E58:E59"/>
    <mergeCell ref="D60:D62"/>
    <mergeCell ref="E60:E62"/>
    <mergeCell ref="D50:D51"/>
    <mergeCell ref="E50:E51"/>
    <mergeCell ref="D52:D53"/>
    <mergeCell ref="E52:E53"/>
    <mergeCell ref="D54:D55"/>
    <mergeCell ref="E54:E55"/>
    <mergeCell ref="D44:D45"/>
    <mergeCell ref="E44:E45"/>
    <mergeCell ref="D46:D47"/>
    <mergeCell ref="E46:E47"/>
    <mergeCell ref="D48:D49"/>
    <mergeCell ref="E48:E49"/>
    <mergeCell ref="D38:D39"/>
    <mergeCell ref="E38:E39"/>
    <mergeCell ref="D40:D41"/>
    <mergeCell ref="E40:E41"/>
    <mergeCell ref="D42:D43"/>
    <mergeCell ref="E42:E43"/>
    <mergeCell ref="D30:D32"/>
    <mergeCell ref="E30:E32"/>
    <mergeCell ref="D33:D35"/>
    <mergeCell ref="E33:E35"/>
    <mergeCell ref="D36:D37"/>
    <mergeCell ref="E36:E37"/>
    <mergeCell ref="D19:D21"/>
    <mergeCell ref="D22:D24"/>
    <mergeCell ref="D25:D26"/>
    <mergeCell ref="E25:E26"/>
    <mergeCell ref="D27:D29"/>
    <mergeCell ref="E27:E29"/>
    <mergeCell ref="D1:D3"/>
    <mergeCell ref="D4:D6"/>
    <mergeCell ref="D7:D9"/>
    <mergeCell ref="D10:D12"/>
    <mergeCell ref="D13:D15"/>
    <mergeCell ref="D16:D18"/>
  </mergeCells>
  <conditionalFormatting sqref="L1:L109">
    <cfRule type="cellIs" dxfId="1" priority="2" operator="equal">
      <formula>0</formula>
    </cfRule>
  </conditionalFormatting>
  <conditionalFormatting sqref="L22:L10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الحسابات المركزية</vt:lpstr>
      <vt:lpstr>إحصاء مالى</vt:lpstr>
      <vt:lpstr>السيرة المالية</vt:lpstr>
      <vt:lpstr>كشف حساب</vt:lpstr>
      <vt:lpstr>التكاليف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Shop</dc:creator>
  <cp:lastModifiedBy>Shop</cp:lastModifiedBy>
  <dcterms:created xsi:type="dcterms:W3CDTF">2018-09-17T21:46:29Z</dcterms:created>
  <dcterms:modified xsi:type="dcterms:W3CDTF">2018-09-17T21:55:19Z</dcterms:modified>
</cp:coreProperties>
</file>