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16" windowWidth="16200" windowHeight="13176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D1" i="1"/>
  <c r="M17" i="1" l="1"/>
  <c r="M7" i="1"/>
  <c r="M23" i="1" l="1"/>
  <c r="M22" i="1"/>
  <c r="M21" i="1"/>
  <c r="M11" i="1"/>
  <c r="M12" i="1"/>
  <c r="M13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B5" i="1" l="1"/>
  <c r="C5" i="1" l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D5" i="1" l="1"/>
  <c r="E5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E6" i="1" l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F5" i="1"/>
  <c r="G5" i="1" s="1"/>
  <c r="D6" i="1"/>
  <c r="I5" i="1" l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H5" i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D7" i="1"/>
  <c r="D8" i="1" s="1"/>
  <c r="D9" i="1" l="1"/>
  <c r="G6" i="1"/>
  <c r="G7" i="1" l="1"/>
  <c r="H6" i="1"/>
  <c r="D10" i="1"/>
  <c r="G8" i="1" l="1"/>
  <c r="H7" i="1"/>
  <c r="D11" i="1"/>
  <c r="G9" i="1" l="1"/>
  <c r="H8" i="1"/>
  <c r="D12" i="1"/>
  <c r="G10" i="1" l="1"/>
  <c r="H9" i="1"/>
  <c r="D13" i="1"/>
  <c r="G11" i="1" l="1"/>
  <c r="H10" i="1"/>
  <c r="D14" i="1"/>
  <c r="G12" i="1" l="1"/>
  <c r="H11" i="1"/>
  <c r="D15" i="1"/>
  <c r="G13" i="1" l="1"/>
  <c r="H12" i="1"/>
  <c r="D16" i="1"/>
  <c r="G14" i="1" l="1"/>
  <c r="H13" i="1"/>
  <c r="D17" i="1"/>
  <c r="G15" i="1" l="1"/>
  <c r="H14" i="1"/>
  <c r="D18" i="1"/>
  <c r="G16" i="1" l="1"/>
  <c r="H15" i="1"/>
  <c r="D19" i="1"/>
  <c r="G17" i="1" l="1"/>
  <c r="H16" i="1"/>
  <c r="D20" i="1"/>
  <c r="G18" i="1" l="1"/>
  <c r="H17" i="1"/>
  <c r="D21" i="1"/>
  <c r="G19" i="1" l="1"/>
  <c r="H18" i="1"/>
  <c r="D22" i="1"/>
  <c r="G20" i="1" l="1"/>
  <c r="H19" i="1"/>
  <c r="D23" i="1"/>
  <c r="G21" i="1" l="1"/>
  <c r="H20" i="1"/>
  <c r="D24" i="1"/>
  <c r="G22" i="1" l="1"/>
  <c r="H21" i="1"/>
  <c r="D25" i="1"/>
  <c r="G23" i="1" l="1"/>
  <c r="H22" i="1"/>
  <c r="D26" i="1"/>
  <c r="G24" i="1" l="1"/>
  <c r="H23" i="1"/>
  <c r="D27" i="1"/>
  <c r="G25" i="1" l="1"/>
  <c r="H24" i="1"/>
  <c r="D28" i="1"/>
  <c r="G26" i="1" l="1"/>
  <c r="H25" i="1"/>
  <c r="G27" i="1" l="1"/>
  <c r="H26" i="1"/>
  <c r="G28" i="1" l="1"/>
  <c r="H28" i="1" s="1"/>
  <c r="H27" i="1"/>
</calcChain>
</file>

<file path=xl/sharedStrings.xml><?xml version="1.0" encoding="utf-8"?>
<sst xmlns="http://schemas.openxmlformats.org/spreadsheetml/2006/main" count="256" uniqueCount="42">
  <si>
    <t>PST</t>
  </si>
  <si>
    <t>MST</t>
  </si>
  <si>
    <t>CST</t>
  </si>
  <si>
    <t>EST</t>
  </si>
  <si>
    <t>Australia</t>
  </si>
  <si>
    <t>Italy</t>
  </si>
  <si>
    <t>UK</t>
  </si>
  <si>
    <t>Time Chart</t>
  </si>
  <si>
    <t>UTC</t>
  </si>
  <si>
    <t>EUR UTC</t>
  </si>
  <si>
    <t>Red Guard</t>
  </si>
  <si>
    <t>Night Seige</t>
  </si>
  <si>
    <t>S</t>
  </si>
  <si>
    <t>M</t>
  </si>
  <si>
    <t>T</t>
  </si>
  <si>
    <t>W</t>
  </si>
  <si>
    <t>F</t>
  </si>
  <si>
    <t>Game</t>
  </si>
  <si>
    <t>Underworld</t>
  </si>
  <si>
    <t>X</t>
  </si>
  <si>
    <t>RG</t>
  </si>
  <si>
    <t>13 days between</t>
  </si>
  <si>
    <t xml:space="preserve">6 days for 3 attempts </t>
  </si>
  <si>
    <t>48 Hr cooldown</t>
  </si>
  <si>
    <t>Week 1</t>
  </si>
  <si>
    <t>Week 2</t>
  </si>
  <si>
    <t>Week 3</t>
  </si>
  <si>
    <t>Week 4</t>
  </si>
  <si>
    <t>GOG Mini Games</t>
  </si>
  <si>
    <t>Cool Down (13)</t>
  </si>
  <si>
    <t>Week 5</t>
  </si>
  <si>
    <t>Week 6</t>
  </si>
  <si>
    <t>Week 7</t>
  </si>
  <si>
    <t>Week 8</t>
  </si>
  <si>
    <t>Week 9</t>
  </si>
  <si>
    <t>Week 10</t>
  </si>
  <si>
    <t>US UTC</t>
  </si>
  <si>
    <t>US PST</t>
  </si>
  <si>
    <t>Y</t>
  </si>
  <si>
    <t>USA DST (Y/N)</t>
  </si>
  <si>
    <t>Korea</t>
  </si>
  <si>
    <t>IT/GE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</si>
</sst>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h:m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/>
    <xf numFmtId="164" fontId="0" fillId="2" borderId="1" xfId="0" applyNumberFormat="1" applyFill="1" applyBorder="1"/>
    <xf numFmtId="164" fontId="0" fillId="4" borderId="1" xfId="0" applyNumberFormat="1" applyFill="1" applyBorder="1"/>
    <xf numFmtId="0" fontId="1" fillId="5" borderId="1" xfId="0" applyFont="1" applyFill="1" applyBorder="1" applyAlignment="1">
      <alignment horizontal="center"/>
    </xf>
    <xf numFmtId="164" fontId="0" fillId="6" borderId="1" xfId="0" applyNumberFormat="1" applyFill="1" applyBorder="1"/>
    <xf numFmtId="0" fontId="0" fillId="0" borderId="0" xfId="0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6" borderId="7" xfId="0" applyFill="1" applyBorder="1"/>
    <xf numFmtId="0" fontId="0" fillId="6" borderId="9" xfId="0" applyFill="1" applyBorder="1"/>
    <xf numFmtId="164" fontId="0" fillId="6" borderId="10" xfId="0" applyNumberFormat="1" applyFill="1" applyBorder="1"/>
    <xf numFmtId="164" fontId="0" fillId="6" borderId="2" xfId="0" applyNumberFormat="1" applyFill="1" applyBorder="1"/>
    <xf numFmtId="164" fontId="0" fillId="6" borderId="12" xfId="0" applyNumberFormat="1" applyFill="1" applyBorder="1"/>
    <xf numFmtId="0" fontId="1" fillId="6" borderId="13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0" fillId="10" borderId="1" xfId="0" applyNumberForma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tabSelected="1" zoomScale="110" zoomScaleNormal="110" workbookViewId="0">
      <selection activeCell="E14" sqref="E14"/>
    </sheetView>
  </sheetViews>
  <sheetFormatPr defaultRowHeight="14.4" x14ac:dyDescent="0.3"/>
  <cols>
    <col min="1" max="7" width="8.77734375" bestFit="1" customWidth="1"/>
    <col min="8" max="8" width="8.77734375" customWidth="1"/>
    <col min="9" max="9" width="8.77734375" bestFit="1" customWidth="1"/>
    <col min="10" max="10" width="4.44140625" customWidth="1"/>
    <col min="11" max="11" width="10.6640625" bestFit="1" customWidth="1"/>
    <col min="12" max="12" width="8.77734375" bestFit="1" customWidth="1"/>
    <col min="13" max="13" width="7.88671875" hidden="1" customWidth="1"/>
    <col min="14" max="14" width="2" style="10" bestFit="1" customWidth="1"/>
    <col min="15" max="15" width="2.77734375" style="10" bestFit="1" customWidth="1"/>
    <col min="16" max="16" width="2" style="10" bestFit="1" customWidth="1"/>
    <col min="17" max="17" width="2.77734375" style="10" bestFit="1" customWidth="1"/>
    <col min="18" max="18" width="2" style="10" bestFit="1" customWidth="1"/>
    <col min="19" max="19" width="2" style="10" customWidth="1"/>
    <col min="20" max="20" width="1.88671875" style="10" bestFit="1" customWidth="1"/>
    <col min="21" max="21" width="2" style="10" bestFit="1" customWidth="1"/>
    <col min="22" max="22" width="2.77734375" style="10" bestFit="1" customWidth="1"/>
    <col min="23" max="23" width="2" style="10" bestFit="1" customWidth="1"/>
    <col min="24" max="24" width="2.77734375" style="10" bestFit="1" customWidth="1"/>
    <col min="25" max="25" width="2" style="10" bestFit="1" customWidth="1"/>
    <col min="26" max="26" width="1.88671875" style="10" bestFit="1" customWidth="1"/>
    <col min="27" max="27" width="2" style="10" bestFit="1" customWidth="1"/>
    <col min="28" max="28" width="2" bestFit="1" customWidth="1"/>
    <col min="29" max="29" width="2.77734375" bestFit="1" customWidth="1"/>
    <col min="30" max="30" width="2" bestFit="1" customWidth="1"/>
    <col min="31" max="31" width="2.77734375" bestFit="1" customWidth="1"/>
    <col min="32" max="32" width="2" bestFit="1" customWidth="1"/>
    <col min="33" max="33" width="1.88671875" bestFit="1" customWidth="1"/>
    <col min="34" max="35" width="2" bestFit="1" customWidth="1"/>
    <col min="36" max="36" width="2.77734375" bestFit="1" customWidth="1"/>
    <col min="37" max="37" width="2" bestFit="1" customWidth="1"/>
    <col min="38" max="38" width="2.77734375" bestFit="1" customWidth="1"/>
    <col min="39" max="39" width="2" bestFit="1" customWidth="1"/>
    <col min="40" max="40" width="1.88671875" bestFit="1" customWidth="1"/>
    <col min="41" max="42" width="2" bestFit="1" customWidth="1"/>
    <col min="43" max="43" width="2.77734375" bestFit="1" customWidth="1"/>
    <col min="44" max="44" width="2" bestFit="1" customWidth="1"/>
    <col min="45" max="45" width="2.77734375" bestFit="1" customWidth="1"/>
    <col min="46" max="46" width="2" bestFit="1" customWidth="1"/>
    <col min="47" max="47" width="1.88671875" bestFit="1" customWidth="1"/>
    <col min="48" max="48" width="2" bestFit="1" customWidth="1"/>
  </cols>
  <sheetData>
    <row r="1" spans="1:48" x14ac:dyDescent="0.3">
      <c r="A1" s="48" t="s">
        <v>39</v>
      </c>
      <c r="B1" s="48"/>
      <c r="C1" s="10" t="s">
        <v>38</v>
      </c>
      <c r="D1">
        <f>IF(C1="Y",TIME(1,0,0),0)</f>
        <v>4.1666666666666664E-2</v>
      </c>
    </row>
    <row r="3" spans="1:48" ht="18" x14ac:dyDescent="0.35">
      <c r="A3" s="49" t="s">
        <v>7</v>
      </c>
      <c r="B3" s="50"/>
      <c r="C3" s="50"/>
      <c r="D3" s="50"/>
      <c r="E3" s="50"/>
      <c r="F3" s="50"/>
      <c r="G3" s="50"/>
      <c r="H3" s="50"/>
      <c r="I3" s="51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48" s="3" customFormat="1" ht="15" thickBot="1" x14ac:dyDescent="0.35">
      <c r="A4" s="8" t="s">
        <v>0</v>
      </c>
      <c r="B4" s="8" t="s">
        <v>1</v>
      </c>
      <c r="C4" s="8" t="s">
        <v>2</v>
      </c>
      <c r="D4" s="8" t="s">
        <v>3</v>
      </c>
      <c r="E4" s="11" t="s">
        <v>8</v>
      </c>
      <c r="F4" s="8" t="s">
        <v>6</v>
      </c>
      <c r="G4" s="8" t="s">
        <v>41</v>
      </c>
      <c r="H4" s="8" t="s">
        <v>40</v>
      </c>
      <c r="I4" s="8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8" ht="15.6" thickTop="1" thickBot="1" x14ac:dyDescent="0.35">
      <c r="A5" s="54" t="str">
        <f xml:space="preserve"> IF(C1="Y","12:00 AM","11:00 AM")</f>
        <v>12:00 AM</v>
      </c>
      <c r="B5" s="4">
        <f>A5+TIME(1,0,0)</f>
        <v>4.1666666666666664E-2</v>
      </c>
      <c r="C5" s="4">
        <f t="shared" ref="C5:D5" si="0">B5+TIME(1,0,0)</f>
        <v>8.3333333333333329E-2</v>
      </c>
      <c r="D5" s="4">
        <f t="shared" si="0"/>
        <v>0.125</v>
      </c>
      <c r="E5" s="9">
        <f>IF($C1="Y",$D5 + TIME(4,0,0), $D5 + TIME(5,0,0))</f>
        <v>0.29166666666666663</v>
      </c>
      <c r="F5" s="5">
        <f>E5 + TIME(1,0,0)</f>
        <v>0.33333333333333331</v>
      </c>
      <c r="G5" s="4">
        <f>F5+TIME(1,0,0)</f>
        <v>0.375</v>
      </c>
      <c r="H5" s="6">
        <f>G5+TIME(7,0,0)</f>
        <v>0.66666666666666674</v>
      </c>
      <c r="I5" s="6">
        <f>G5+TIME(8,0,0)</f>
        <v>0.70833333333333326</v>
      </c>
      <c r="K5" s="46" t="s">
        <v>28</v>
      </c>
      <c r="L5" s="47"/>
      <c r="M5" s="47"/>
      <c r="N5" s="42" t="s">
        <v>24</v>
      </c>
      <c r="O5" s="43"/>
      <c r="P5" s="43"/>
      <c r="Q5" s="43"/>
      <c r="R5" s="43"/>
      <c r="S5" s="44"/>
      <c r="T5" s="45"/>
      <c r="U5" s="42" t="s">
        <v>25</v>
      </c>
      <c r="V5" s="43"/>
      <c r="W5" s="43"/>
      <c r="X5" s="43"/>
      <c r="Y5" s="43"/>
      <c r="Z5" s="43"/>
      <c r="AA5" s="45"/>
      <c r="AB5" s="42" t="s">
        <v>26</v>
      </c>
      <c r="AC5" s="43"/>
      <c r="AD5" s="43"/>
      <c r="AE5" s="43"/>
      <c r="AF5" s="43"/>
      <c r="AG5" s="43"/>
      <c r="AH5" s="45"/>
      <c r="AI5" s="42" t="s">
        <v>27</v>
      </c>
      <c r="AJ5" s="43"/>
      <c r="AK5" s="43"/>
      <c r="AL5" s="43"/>
      <c r="AM5" s="43"/>
      <c r="AN5" s="43"/>
      <c r="AO5" s="45"/>
      <c r="AP5" s="42" t="s">
        <v>30</v>
      </c>
      <c r="AQ5" s="43"/>
      <c r="AR5" s="43"/>
      <c r="AS5" s="43"/>
      <c r="AT5" s="43"/>
      <c r="AU5" s="44"/>
      <c r="AV5" s="45"/>
    </row>
    <row r="6" spans="1:48" ht="15" thickTop="1" x14ac:dyDescent="0.3">
      <c r="A6" s="4">
        <f>A5+(TIME(1,0,0))</f>
        <v>4.1666666666666664E-2</v>
      </c>
      <c r="B6" s="4">
        <f t="shared" ref="B6:I6" si="1">B5+(TIME(1,0,0))</f>
        <v>8.3333333333333329E-2</v>
      </c>
      <c r="C6" s="4">
        <f t="shared" si="1"/>
        <v>0.125</v>
      </c>
      <c r="D6" s="4">
        <f t="shared" si="1"/>
        <v>0.16666666666666666</v>
      </c>
      <c r="E6" s="9">
        <f>E5 + TIME(1,0,0)</f>
        <v>0.33333333333333331</v>
      </c>
      <c r="F6" s="4">
        <f t="shared" si="1"/>
        <v>0.375</v>
      </c>
      <c r="G6" s="4">
        <f t="shared" si="1"/>
        <v>0.41666666666666669</v>
      </c>
      <c r="H6" s="6">
        <f t="shared" ref="H6:H28" si="2">G6+TIME(7,0,0)</f>
        <v>0.70833333333333337</v>
      </c>
      <c r="I6" s="6">
        <f t="shared" si="1"/>
        <v>0.74999999999999989</v>
      </c>
      <c r="K6" s="29" t="s">
        <v>17</v>
      </c>
      <c r="L6" s="12" t="s">
        <v>36</v>
      </c>
      <c r="M6" s="18" t="s">
        <v>37</v>
      </c>
      <c r="N6" s="30" t="s">
        <v>12</v>
      </c>
      <c r="O6" s="31" t="s">
        <v>13</v>
      </c>
      <c r="P6" s="31" t="s">
        <v>14</v>
      </c>
      <c r="Q6" s="31" t="s">
        <v>15</v>
      </c>
      <c r="R6" s="31" t="s">
        <v>14</v>
      </c>
      <c r="S6" s="31" t="s">
        <v>16</v>
      </c>
      <c r="T6" s="33" t="s">
        <v>12</v>
      </c>
      <c r="U6" s="35" t="s">
        <v>12</v>
      </c>
      <c r="V6" s="32" t="s">
        <v>13</v>
      </c>
      <c r="W6" s="32" t="s">
        <v>14</v>
      </c>
      <c r="X6" s="32" t="s">
        <v>15</v>
      </c>
      <c r="Y6" s="32" t="s">
        <v>14</v>
      </c>
      <c r="Z6" s="32" t="s">
        <v>16</v>
      </c>
      <c r="AA6" s="34" t="s">
        <v>12</v>
      </c>
      <c r="AB6" s="30" t="s">
        <v>12</v>
      </c>
      <c r="AC6" s="31" t="s">
        <v>13</v>
      </c>
      <c r="AD6" s="31" t="s">
        <v>14</v>
      </c>
      <c r="AE6" s="31" t="s">
        <v>15</v>
      </c>
      <c r="AF6" s="31" t="s">
        <v>14</v>
      </c>
      <c r="AG6" s="31" t="s">
        <v>16</v>
      </c>
      <c r="AH6" s="33" t="s">
        <v>12</v>
      </c>
      <c r="AI6" s="35" t="s">
        <v>12</v>
      </c>
      <c r="AJ6" s="32" t="s">
        <v>13</v>
      </c>
      <c r="AK6" s="32" t="s">
        <v>14</v>
      </c>
      <c r="AL6" s="32" t="s">
        <v>15</v>
      </c>
      <c r="AM6" s="32" t="s">
        <v>14</v>
      </c>
      <c r="AN6" s="32" t="s">
        <v>16</v>
      </c>
      <c r="AO6" s="34" t="s">
        <v>12</v>
      </c>
      <c r="AP6" s="30" t="s">
        <v>12</v>
      </c>
      <c r="AQ6" s="31" t="s">
        <v>13</v>
      </c>
      <c r="AR6" s="31" t="s">
        <v>14</v>
      </c>
      <c r="AS6" s="31" t="s">
        <v>15</v>
      </c>
      <c r="AT6" s="31" t="s">
        <v>14</v>
      </c>
      <c r="AU6" s="31" t="s">
        <v>16</v>
      </c>
      <c r="AV6" s="33" t="s">
        <v>12</v>
      </c>
    </row>
    <row r="7" spans="1:48" x14ac:dyDescent="0.3">
      <c r="A7" s="4">
        <f t="shared" ref="A7:A28" si="3">A6+(TIME(1,0,0))</f>
        <v>8.3333333333333329E-2</v>
      </c>
      <c r="B7" s="4">
        <f t="shared" ref="B7:B28" si="4">B6+(TIME(1,0,0))</f>
        <v>0.125</v>
      </c>
      <c r="C7" s="4">
        <f t="shared" ref="C7:C28" si="5">C6+(TIME(1,0,0))</f>
        <v>0.16666666666666666</v>
      </c>
      <c r="D7" s="4">
        <f t="shared" ref="D7:D28" si="6">D6+(TIME(1,0,0))</f>
        <v>0.20833333333333331</v>
      </c>
      <c r="E7" s="52">
        <f t="shared" ref="E7:E28" si="7">E6 + TIME(1,0,0)</f>
        <v>0.375</v>
      </c>
      <c r="F7" s="4">
        <f t="shared" ref="F7:F28" si="8">F6+(TIME(1,0,0))</f>
        <v>0.41666666666666669</v>
      </c>
      <c r="G7" s="4">
        <f t="shared" ref="G7:G28" si="9">G6+(TIME(1,0,0))</f>
        <v>0.45833333333333337</v>
      </c>
      <c r="H7" s="7">
        <f t="shared" si="2"/>
        <v>0.75</v>
      </c>
      <c r="I7" s="7">
        <f t="shared" ref="I7:I28" si="10">I6+(TIME(1,0,0))</f>
        <v>0.79166666666666652</v>
      </c>
      <c r="K7" s="13" t="s">
        <v>18</v>
      </c>
      <c r="L7" s="9">
        <v>200.08333333333334</v>
      </c>
      <c r="M7" s="16">
        <f>L7-TIME(8,0,0)</f>
        <v>199.75</v>
      </c>
      <c r="N7" s="19" t="s">
        <v>19</v>
      </c>
      <c r="O7" s="20"/>
      <c r="P7" s="20"/>
      <c r="Q7" s="20"/>
      <c r="R7" s="20"/>
      <c r="S7" s="20"/>
      <c r="T7" s="21" t="s">
        <v>19</v>
      </c>
      <c r="U7" s="36"/>
      <c r="V7" s="25"/>
      <c r="W7" s="25"/>
      <c r="X7" s="25"/>
      <c r="Y7" s="25" t="s">
        <v>19</v>
      </c>
      <c r="Z7" s="25"/>
      <c r="AA7" s="27"/>
      <c r="AB7" s="19"/>
      <c r="AC7" s="20"/>
      <c r="AD7" s="20"/>
      <c r="AE7" s="20" t="s">
        <v>19</v>
      </c>
      <c r="AF7" s="20"/>
      <c r="AG7" s="20"/>
      <c r="AH7" s="21"/>
      <c r="AI7" s="36"/>
      <c r="AJ7" s="25"/>
      <c r="AK7" s="25"/>
      <c r="AL7" s="25" t="s">
        <v>19</v>
      </c>
      <c r="AM7" s="25"/>
      <c r="AN7" s="25"/>
      <c r="AO7" s="27"/>
      <c r="AP7" s="19"/>
      <c r="AQ7" s="20" t="s">
        <v>19</v>
      </c>
      <c r="AR7" s="20"/>
      <c r="AS7" s="20"/>
      <c r="AT7" s="20"/>
      <c r="AU7" s="20"/>
      <c r="AV7" s="21"/>
    </row>
    <row r="8" spans="1:48" x14ac:dyDescent="0.3">
      <c r="A8" s="4">
        <f t="shared" si="3"/>
        <v>0.125</v>
      </c>
      <c r="B8" s="4">
        <f t="shared" si="4"/>
        <v>0.16666666666666666</v>
      </c>
      <c r="C8" s="4">
        <f t="shared" si="5"/>
        <v>0.20833333333333331</v>
      </c>
      <c r="D8" s="4">
        <f t="shared" si="6"/>
        <v>0.24999999999999997</v>
      </c>
      <c r="E8" s="52">
        <f t="shared" si="7"/>
        <v>0.41666666666666669</v>
      </c>
      <c r="F8" s="4">
        <f t="shared" si="8"/>
        <v>0.45833333333333337</v>
      </c>
      <c r="G8" s="4">
        <f t="shared" si="9"/>
        <v>0.5</v>
      </c>
      <c r="H8" s="7">
        <f t="shared" si="2"/>
        <v>0.79166666666666674</v>
      </c>
      <c r="I8" s="7">
        <f t="shared" si="10"/>
        <v>0.83333333333333315</v>
      </c>
      <c r="K8" s="13" t="s">
        <v>10</v>
      </c>
      <c r="L8" s="9">
        <v>0.10416666666666667</v>
      </c>
      <c r="M8" s="16">
        <v>0.77083333333333337</v>
      </c>
      <c r="N8" s="19" t="s">
        <v>19</v>
      </c>
      <c r="O8" s="20"/>
      <c r="P8" s="20"/>
      <c r="Q8" s="20"/>
      <c r="R8" s="38" t="s">
        <v>29</v>
      </c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0"/>
      <c r="AE8" s="20" t="s">
        <v>19</v>
      </c>
      <c r="AF8" s="20"/>
      <c r="AG8" s="20"/>
      <c r="AH8" s="21"/>
      <c r="AI8" s="36"/>
      <c r="AJ8" s="38" t="s">
        <v>29</v>
      </c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41"/>
    </row>
    <row r="9" spans="1:48" ht="15" thickBot="1" x14ac:dyDescent="0.35">
      <c r="A9" s="4">
        <f t="shared" si="3"/>
        <v>0.16666666666666666</v>
      </c>
      <c r="B9" s="4">
        <f t="shared" si="4"/>
        <v>0.20833333333333331</v>
      </c>
      <c r="C9" s="4">
        <f t="shared" si="5"/>
        <v>0.24999999999999997</v>
      </c>
      <c r="D9" s="4">
        <f t="shared" si="6"/>
        <v>0.29166666666666663</v>
      </c>
      <c r="E9" s="52">
        <f t="shared" si="7"/>
        <v>0.45833333333333337</v>
      </c>
      <c r="F9" s="4">
        <f t="shared" si="8"/>
        <v>0.5</v>
      </c>
      <c r="G9" s="4">
        <f t="shared" si="9"/>
        <v>0.54166666666666663</v>
      </c>
      <c r="H9" s="7">
        <f t="shared" si="2"/>
        <v>0.83333333333333326</v>
      </c>
      <c r="I9" s="7">
        <f t="shared" si="10"/>
        <v>0.87499999999999978</v>
      </c>
      <c r="K9" s="14" t="s">
        <v>11</v>
      </c>
      <c r="L9" s="15">
        <v>0.10451388888888889</v>
      </c>
      <c r="M9" s="17">
        <v>0.77083333333333337</v>
      </c>
      <c r="N9" s="22"/>
      <c r="O9" s="23" t="s">
        <v>19</v>
      </c>
      <c r="P9" s="23"/>
      <c r="Q9" s="23"/>
      <c r="R9" s="23"/>
      <c r="S9" s="23"/>
      <c r="T9" s="24" t="s">
        <v>19</v>
      </c>
      <c r="U9" s="37"/>
      <c r="V9" s="26"/>
      <c r="W9" s="26"/>
      <c r="X9" s="26"/>
      <c r="Y9" s="26" t="s">
        <v>19</v>
      </c>
      <c r="Z9" s="26"/>
      <c r="AA9" s="28"/>
      <c r="AB9" s="22"/>
      <c r="AC9" s="23"/>
      <c r="AD9" s="23" t="s">
        <v>19</v>
      </c>
      <c r="AE9" s="23"/>
      <c r="AF9" s="23"/>
      <c r="AG9" s="23"/>
      <c r="AH9" s="24"/>
      <c r="AI9" s="37"/>
      <c r="AJ9" s="26"/>
      <c r="AK9" s="26"/>
      <c r="AL9" s="26"/>
      <c r="AM9" s="26"/>
      <c r="AN9" s="26"/>
      <c r="AO9" s="28"/>
      <c r="AP9" s="22"/>
      <c r="AQ9" s="23" t="s">
        <v>19</v>
      </c>
      <c r="AR9" s="23"/>
      <c r="AS9" s="23"/>
      <c r="AT9" s="23"/>
      <c r="AU9" s="23"/>
      <c r="AV9" s="24"/>
    </row>
    <row r="10" spans="1:48" ht="15" thickTop="1" x14ac:dyDescent="0.3">
      <c r="A10" s="4">
        <f t="shared" si="3"/>
        <v>0.20833333333333331</v>
      </c>
      <c r="B10" s="4">
        <f t="shared" si="4"/>
        <v>0.24999999999999997</v>
      </c>
      <c r="C10" s="4">
        <f t="shared" si="5"/>
        <v>0.29166666666666663</v>
      </c>
      <c r="D10" s="4">
        <f t="shared" si="6"/>
        <v>0.33333333333333331</v>
      </c>
      <c r="E10" s="9">
        <f t="shared" si="7"/>
        <v>0.5</v>
      </c>
      <c r="F10" s="4">
        <f t="shared" si="8"/>
        <v>0.54166666666666663</v>
      </c>
      <c r="G10" s="4">
        <f t="shared" si="9"/>
        <v>0.58333333333333326</v>
      </c>
      <c r="H10" s="6">
        <f t="shared" si="2"/>
        <v>0.875</v>
      </c>
      <c r="I10" s="4">
        <f t="shared" si="10"/>
        <v>0.91666666666666641</v>
      </c>
      <c r="K10" s="29" t="s">
        <v>17</v>
      </c>
      <c r="L10" s="12" t="s">
        <v>9</v>
      </c>
      <c r="M10" s="18" t="s">
        <v>5</v>
      </c>
      <c r="N10" s="30" t="s">
        <v>12</v>
      </c>
      <c r="O10" s="31" t="s">
        <v>13</v>
      </c>
      <c r="P10" s="31" t="s">
        <v>14</v>
      </c>
      <c r="Q10" s="31" t="s">
        <v>15</v>
      </c>
      <c r="R10" s="31" t="s">
        <v>14</v>
      </c>
      <c r="S10" s="31" t="s">
        <v>16</v>
      </c>
      <c r="T10" s="33" t="s">
        <v>12</v>
      </c>
      <c r="U10" s="35" t="s">
        <v>12</v>
      </c>
      <c r="V10" s="32" t="s">
        <v>13</v>
      </c>
      <c r="W10" s="32" t="s">
        <v>14</v>
      </c>
      <c r="X10" s="32" t="s">
        <v>15</v>
      </c>
      <c r="Y10" s="32" t="s">
        <v>14</v>
      </c>
      <c r="Z10" s="32" t="s">
        <v>16</v>
      </c>
      <c r="AA10" s="34" t="s">
        <v>12</v>
      </c>
      <c r="AB10" s="30" t="s">
        <v>12</v>
      </c>
      <c r="AC10" s="31" t="s">
        <v>13</v>
      </c>
      <c r="AD10" s="31" t="s">
        <v>14</v>
      </c>
      <c r="AE10" s="31" t="s">
        <v>15</v>
      </c>
      <c r="AF10" s="31" t="s">
        <v>14</v>
      </c>
      <c r="AG10" s="31" t="s">
        <v>16</v>
      </c>
      <c r="AH10" s="33" t="s">
        <v>12</v>
      </c>
      <c r="AI10" s="35" t="s">
        <v>12</v>
      </c>
      <c r="AJ10" s="32" t="s">
        <v>13</v>
      </c>
      <c r="AK10" s="32" t="s">
        <v>14</v>
      </c>
      <c r="AL10" s="32" t="s">
        <v>15</v>
      </c>
      <c r="AM10" s="32" t="s">
        <v>14</v>
      </c>
      <c r="AN10" s="32" t="s">
        <v>16</v>
      </c>
      <c r="AO10" s="34" t="s">
        <v>12</v>
      </c>
      <c r="AP10" s="30" t="s">
        <v>12</v>
      </c>
      <c r="AQ10" s="31" t="s">
        <v>13</v>
      </c>
      <c r="AR10" s="31" t="s">
        <v>14</v>
      </c>
      <c r="AS10" s="31" t="s">
        <v>15</v>
      </c>
      <c r="AT10" s="31" t="s">
        <v>14</v>
      </c>
      <c r="AU10" s="31" t="s">
        <v>16</v>
      </c>
      <c r="AV10" s="33" t="s">
        <v>12</v>
      </c>
    </row>
    <row r="11" spans="1:48" x14ac:dyDescent="0.3">
      <c r="A11" s="4">
        <f t="shared" si="3"/>
        <v>0.24999999999999997</v>
      </c>
      <c r="B11" s="4">
        <f t="shared" si="4"/>
        <v>0.29166666666666663</v>
      </c>
      <c r="C11" s="4">
        <f t="shared" si="5"/>
        <v>0.33333333333333331</v>
      </c>
      <c r="D11" s="4">
        <f t="shared" si="6"/>
        <v>0.375</v>
      </c>
      <c r="E11" s="9">
        <f t="shared" si="7"/>
        <v>0.54166666666666663</v>
      </c>
      <c r="F11" s="4">
        <f t="shared" si="8"/>
        <v>0.58333333333333326</v>
      </c>
      <c r="G11" s="4">
        <f t="shared" si="9"/>
        <v>0.62499999999999989</v>
      </c>
      <c r="H11" s="4">
        <f t="shared" si="2"/>
        <v>0.91666666666666652</v>
      </c>
      <c r="I11" s="4">
        <f t="shared" si="10"/>
        <v>0.95833333333333304</v>
      </c>
      <c r="K11" s="13" t="s">
        <v>18</v>
      </c>
      <c r="L11" s="9">
        <v>0.79166666666666663</v>
      </c>
      <c r="M11" s="16">
        <f>L11+TIME(1,0,0)</f>
        <v>0.83333333333333326</v>
      </c>
      <c r="N11" s="19"/>
      <c r="O11" s="20"/>
      <c r="P11" s="20"/>
      <c r="Q11" s="20" t="s">
        <v>19</v>
      </c>
      <c r="R11" s="20"/>
      <c r="S11" s="20"/>
      <c r="T11" s="21"/>
      <c r="U11" s="36"/>
      <c r="V11" s="25"/>
      <c r="W11" s="25" t="s">
        <v>19</v>
      </c>
      <c r="X11" s="25"/>
      <c r="Y11" s="25"/>
      <c r="Z11" s="25"/>
      <c r="AA11" s="27"/>
      <c r="AB11" s="19"/>
      <c r="AC11" s="20" t="s">
        <v>19</v>
      </c>
      <c r="AD11" s="20"/>
      <c r="AE11" s="20"/>
      <c r="AF11" s="20"/>
      <c r="AG11" s="20"/>
      <c r="AH11" s="21"/>
      <c r="AI11" s="36" t="s">
        <v>19</v>
      </c>
      <c r="AJ11" s="25"/>
      <c r="AK11" s="25"/>
      <c r="AL11" s="25"/>
      <c r="AM11" s="25"/>
      <c r="AN11" s="25"/>
      <c r="AO11" s="27" t="s">
        <v>19</v>
      </c>
      <c r="AP11" s="19"/>
      <c r="AQ11" s="20"/>
      <c r="AR11" s="20"/>
      <c r="AS11" s="20"/>
      <c r="AT11" s="20" t="s">
        <v>19</v>
      </c>
      <c r="AU11" s="20"/>
      <c r="AV11" s="21"/>
    </row>
    <row r="12" spans="1:48" x14ac:dyDescent="0.3">
      <c r="A12" s="4">
        <f t="shared" si="3"/>
        <v>0.29166666666666663</v>
      </c>
      <c r="B12" s="4">
        <f t="shared" si="4"/>
        <v>0.33333333333333331</v>
      </c>
      <c r="C12" s="4">
        <f t="shared" si="5"/>
        <v>0.375</v>
      </c>
      <c r="D12" s="4">
        <f t="shared" si="6"/>
        <v>0.41666666666666669</v>
      </c>
      <c r="E12" s="9">
        <f t="shared" si="7"/>
        <v>0.58333333333333326</v>
      </c>
      <c r="F12" s="4">
        <f t="shared" si="8"/>
        <v>0.62499999999999989</v>
      </c>
      <c r="G12" s="6">
        <f t="shared" si="9"/>
        <v>0.66666666666666652</v>
      </c>
      <c r="H12" s="5">
        <f t="shared" si="2"/>
        <v>0.95833333333333326</v>
      </c>
      <c r="I12" s="5">
        <f t="shared" si="10"/>
        <v>0.99999999999999967</v>
      </c>
      <c r="K12" s="13" t="s">
        <v>10</v>
      </c>
      <c r="L12" s="9">
        <v>0.81284722222222217</v>
      </c>
      <c r="M12" s="16">
        <f t="shared" ref="M12:M13" si="11">L12+TIME(1,0,0)</f>
        <v>0.8545138888888888</v>
      </c>
      <c r="N12" s="19"/>
      <c r="O12" s="20"/>
      <c r="P12" s="20"/>
      <c r="Q12" s="20" t="s">
        <v>19</v>
      </c>
      <c r="R12" s="38" t="s">
        <v>29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40"/>
      <c r="AE12" s="20"/>
      <c r="AF12" s="20"/>
      <c r="AG12" s="20"/>
      <c r="AH12" s="21"/>
      <c r="AI12" s="36" t="s">
        <v>19</v>
      </c>
      <c r="AJ12" s="38" t="s">
        <v>29</v>
      </c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41"/>
    </row>
    <row r="13" spans="1:48" ht="15" thickBot="1" x14ac:dyDescent="0.35">
      <c r="A13" s="4">
        <f t="shared" si="3"/>
        <v>0.33333333333333331</v>
      </c>
      <c r="B13" s="4">
        <f t="shared" si="4"/>
        <v>0.375</v>
      </c>
      <c r="C13" s="4">
        <f t="shared" si="5"/>
        <v>0.41666666666666669</v>
      </c>
      <c r="D13" s="4">
        <f t="shared" si="6"/>
        <v>0.45833333333333337</v>
      </c>
      <c r="E13" s="9">
        <f t="shared" si="7"/>
        <v>0.62499999999999989</v>
      </c>
      <c r="F13" s="6">
        <f t="shared" si="8"/>
        <v>0.66666666666666652</v>
      </c>
      <c r="G13" s="6">
        <f t="shared" si="9"/>
        <v>0.70833333333333315</v>
      </c>
      <c r="H13" s="5">
        <f t="shared" si="2"/>
        <v>0.99999999999999978</v>
      </c>
      <c r="I13" s="5">
        <f t="shared" si="10"/>
        <v>1.0416666666666663</v>
      </c>
      <c r="K13" s="14" t="s">
        <v>11</v>
      </c>
      <c r="L13" s="15">
        <v>0.8125</v>
      </c>
      <c r="M13" s="17">
        <f t="shared" si="11"/>
        <v>0.85416666666666663</v>
      </c>
      <c r="N13" s="22"/>
      <c r="O13" s="23"/>
      <c r="P13" s="23"/>
      <c r="Q13" s="23"/>
      <c r="R13" s="23" t="s">
        <v>19</v>
      </c>
      <c r="S13" s="23"/>
      <c r="T13" s="24"/>
      <c r="U13" s="37"/>
      <c r="V13" s="26"/>
      <c r="W13" s="26" t="s">
        <v>19</v>
      </c>
      <c r="X13" s="26"/>
      <c r="Y13" s="26"/>
      <c r="Z13" s="26"/>
      <c r="AA13" s="28"/>
      <c r="AB13" s="22"/>
      <c r="AC13" s="23"/>
      <c r="AD13" s="23"/>
      <c r="AE13" s="23"/>
      <c r="AF13" s="23" t="s">
        <v>19</v>
      </c>
      <c r="AG13" s="23"/>
      <c r="AH13" s="24"/>
      <c r="AI13" s="37"/>
      <c r="AJ13" s="26" t="s">
        <v>19</v>
      </c>
      <c r="AK13" s="26"/>
      <c r="AL13" s="26"/>
      <c r="AM13" s="26"/>
      <c r="AN13" s="26"/>
      <c r="AO13" s="28" t="s">
        <v>19</v>
      </c>
      <c r="AP13" s="22"/>
      <c r="AQ13" s="23"/>
      <c r="AR13" s="23"/>
      <c r="AS13" s="23"/>
      <c r="AT13" s="23" t="s">
        <v>19</v>
      </c>
      <c r="AU13" s="23"/>
      <c r="AV13" s="24"/>
    </row>
    <row r="14" spans="1:48" ht="15.6" thickTop="1" thickBot="1" x14ac:dyDescent="0.35">
      <c r="A14" s="4">
        <f t="shared" si="3"/>
        <v>0.375</v>
      </c>
      <c r="B14" s="4">
        <f t="shared" si="4"/>
        <v>0.41666666666666669</v>
      </c>
      <c r="C14" s="4">
        <f t="shared" si="5"/>
        <v>0.45833333333333337</v>
      </c>
      <c r="D14" s="4">
        <f t="shared" si="6"/>
        <v>0.5</v>
      </c>
      <c r="E14" s="9">
        <f t="shared" si="7"/>
        <v>0.66666666666666652</v>
      </c>
      <c r="F14" s="7">
        <f t="shared" si="8"/>
        <v>0.70833333333333315</v>
      </c>
      <c r="G14" s="7">
        <f t="shared" si="9"/>
        <v>0.74999999999999978</v>
      </c>
      <c r="H14" s="5">
        <f t="shared" si="2"/>
        <v>1.0416666666666665</v>
      </c>
      <c r="I14" s="53">
        <f t="shared" si="10"/>
        <v>1.083333333333333</v>
      </c>
    </row>
    <row r="15" spans="1:48" ht="15.6" thickTop="1" thickBot="1" x14ac:dyDescent="0.35">
      <c r="A15" s="4">
        <f t="shared" si="3"/>
        <v>0.41666666666666669</v>
      </c>
      <c r="B15" s="4">
        <f t="shared" si="4"/>
        <v>0.45833333333333337</v>
      </c>
      <c r="C15" s="4">
        <f t="shared" si="5"/>
        <v>0.5</v>
      </c>
      <c r="D15" s="4">
        <f t="shared" si="6"/>
        <v>0.54166666666666663</v>
      </c>
      <c r="E15" s="52">
        <f t="shared" si="7"/>
        <v>0.70833333333333315</v>
      </c>
      <c r="F15" s="7">
        <f t="shared" si="8"/>
        <v>0.74999999999999978</v>
      </c>
      <c r="G15" s="7">
        <f t="shared" si="9"/>
        <v>0.79166666666666641</v>
      </c>
      <c r="H15" s="5">
        <f t="shared" si="2"/>
        <v>1.083333333333333</v>
      </c>
      <c r="I15" s="53">
        <f t="shared" si="10"/>
        <v>1.1249999999999998</v>
      </c>
      <c r="K15" s="46" t="s">
        <v>28</v>
      </c>
      <c r="L15" s="47"/>
      <c r="M15" s="47"/>
      <c r="N15" s="42" t="s">
        <v>31</v>
      </c>
      <c r="O15" s="43"/>
      <c r="P15" s="43"/>
      <c r="Q15" s="43"/>
      <c r="R15" s="43"/>
      <c r="S15" s="44"/>
      <c r="T15" s="45"/>
      <c r="U15" s="42" t="s">
        <v>32</v>
      </c>
      <c r="V15" s="43"/>
      <c r="W15" s="43"/>
      <c r="X15" s="43"/>
      <c r="Y15" s="43"/>
      <c r="Z15" s="43"/>
      <c r="AA15" s="45"/>
      <c r="AB15" s="42" t="s">
        <v>33</v>
      </c>
      <c r="AC15" s="43"/>
      <c r="AD15" s="43"/>
      <c r="AE15" s="43"/>
      <c r="AF15" s="43"/>
      <c r="AG15" s="43"/>
      <c r="AH15" s="45"/>
      <c r="AI15" s="42" t="s">
        <v>34</v>
      </c>
      <c r="AJ15" s="43"/>
      <c r="AK15" s="43"/>
      <c r="AL15" s="43"/>
      <c r="AM15" s="43"/>
      <c r="AN15" s="43"/>
      <c r="AO15" s="45"/>
      <c r="AP15" s="42" t="s">
        <v>35</v>
      </c>
      <c r="AQ15" s="43"/>
      <c r="AR15" s="43"/>
      <c r="AS15" s="43"/>
      <c r="AT15" s="43"/>
      <c r="AU15" s="44"/>
      <c r="AV15" s="45"/>
    </row>
    <row r="16" spans="1:48" ht="15" thickTop="1" x14ac:dyDescent="0.3">
      <c r="A16" s="4">
        <f t="shared" si="3"/>
        <v>0.45833333333333337</v>
      </c>
      <c r="B16" s="4">
        <f t="shared" si="4"/>
        <v>0.5</v>
      </c>
      <c r="C16" s="4">
        <f t="shared" si="5"/>
        <v>0.54166666666666663</v>
      </c>
      <c r="D16" s="4">
        <f t="shared" si="6"/>
        <v>0.58333333333333326</v>
      </c>
      <c r="E16" s="52">
        <f t="shared" si="7"/>
        <v>0.74999999999999978</v>
      </c>
      <c r="F16" s="7">
        <f t="shared" si="8"/>
        <v>0.79166666666666641</v>
      </c>
      <c r="G16" s="7">
        <f t="shared" si="9"/>
        <v>0.83333333333333304</v>
      </c>
      <c r="H16" s="5">
        <f t="shared" si="2"/>
        <v>1.1249999999999998</v>
      </c>
      <c r="I16" s="53">
        <f t="shared" si="10"/>
        <v>1.1666666666666665</v>
      </c>
      <c r="K16" s="29" t="s">
        <v>17</v>
      </c>
      <c r="L16" s="12" t="s">
        <v>36</v>
      </c>
      <c r="M16" s="18" t="s">
        <v>37</v>
      </c>
      <c r="N16" s="30" t="s">
        <v>12</v>
      </c>
      <c r="O16" s="31" t="s">
        <v>13</v>
      </c>
      <c r="P16" s="31" t="s">
        <v>14</v>
      </c>
      <c r="Q16" s="31" t="s">
        <v>15</v>
      </c>
      <c r="R16" s="31" t="s">
        <v>14</v>
      </c>
      <c r="S16" s="31" t="s">
        <v>16</v>
      </c>
      <c r="T16" s="33" t="s">
        <v>12</v>
      </c>
      <c r="U16" s="35" t="s">
        <v>12</v>
      </c>
      <c r="V16" s="32" t="s">
        <v>13</v>
      </c>
      <c r="W16" s="32" t="s">
        <v>14</v>
      </c>
      <c r="X16" s="32" t="s">
        <v>15</v>
      </c>
      <c r="Y16" s="32" t="s">
        <v>14</v>
      </c>
      <c r="Z16" s="32" t="s">
        <v>16</v>
      </c>
      <c r="AA16" s="34" t="s">
        <v>12</v>
      </c>
      <c r="AB16" s="30" t="s">
        <v>12</v>
      </c>
      <c r="AC16" s="31" t="s">
        <v>13</v>
      </c>
      <c r="AD16" s="31" t="s">
        <v>14</v>
      </c>
      <c r="AE16" s="31" t="s">
        <v>15</v>
      </c>
      <c r="AF16" s="31" t="s">
        <v>14</v>
      </c>
      <c r="AG16" s="31" t="s">
        <v>16</v>
      </c>
      <c r="AH16" s="33" t="s">
        <v>12</v>
      </c>
      <c r="AI16" s="35" t="s">
        <v>12</v>
      </c>
      <c r="AJ16" s="32" t="s">
        <v>13</v>
      </c>
      <c r="AK16" s="32" t="s">
        <v>14</v>
      </c>
      <c r="AL16" s="32" t="s">
        <v>15</v>
      </c>
      <c r="AM16" s="32" t="s">
        <v>14</v>
      </c>
      <c r="AN16" s="32" t="s">
        <v>16</v>
      </c>
      <c r="AO16" s="34" t="s">
        <v>12</v>
      </c>
      <c r="AP16" s="30" t="s">
        <v>12</v>
      </c>
      <c r="AQ16" s="31" t="s">
        <v>13</v>
      </c>
      <c r="AR16" s="31" t="s">
        <v>14</v>
      </c>
      <c r="AS16" s="31" t="s">
        <v>15</v>
      </c>
      <c r="AT16" s="31" t="s">
        <v>14</v>
      </c>
      <c r="AU16" s="31" t="s">
        <v>16</v>
      </c>
      <c r="AV16" s="33" t="s">
        <v>12</v>
      </c>
    </row>
    <row r="17" spans="1:48" x14ac:dyDescent="0.3">
      <c r="A17" s="4">
        <f t="shared" si="3"/>
        <v>0.5</v>
      </c>
      <c r="B17" s="4">
        <f t="shared" si="4"/>
        <v>0.54166666666666663</v>
      </c>
      <c r="C17" s="4">
        <f t="shared" si="5"/>
        <v>0.58333333333333326</v>
      </c>
      <c r="D17" s="4">
        <f t="shared" si="6"/>
        <v>0.62499999999999989</v>
      </c>
      <c r="E17" s="52">
        <f t="shared" si="7"/>
        <v>0.79166666666666641</v>
      </c>
      <c r="F17" s="7">
        <f t="shared" si="8"/>
        <v>0.83333333333333304</v>
      </c>
      <c r="G17" s="7">
        <f t="shared" si="9"/>
        <v>0.87499999999999967</v>
      </c>
      <c r="H17" s="5">
        <f t="shared" si="2"/>
        <v>1.1666666666666663</v>
      </c>
      <c r="I17" s="5">
        <f t="shared" si="10"/>
        <v>1.2083333333333333</v>
      </c>
      <c r="K17" s="13" t="s">
        <v>18</v>
      </c>
      <c r="L17" s="9">
        <v>200.08333333333334</v>
      </c>
      <c r="M17" s="16">
        <f>L17-TIME(8,0,0)</f>
        <v>199.75</v>
      </c>
      <c r="N17" s="19"/>
      <c r="O17" s="20"/>
      <c r="P17" s="20"/>
      <c r="Q17" s="20" t="s">
        <v>19</v>
      </c>
      <c r="R17" s="20"/>
      <c r="S17" s="20"/>
      <c r="T17" s="21"/>
      <c r="U17" s="36"/>
      <c r="V17" s="25"/>
      <c r="W17" s="25" t="s">
        <v>19</v>
      </c>
      <c r="X17" s="25"/>
      <c r="Y17" s="25"/>
      <c r="Z17" s="25"/>
      <c r="AA17" s="27"/>
      <c r="AB17" s="19"/>
      <c r="AC17" s="20" t="s">
        <v>19</v>
      </c>
      <c r="AD17" s="20"/>
      <c r="AE17" s="20"/>
      <c r="AF17" s="20"/>
      <c r="AG17" s="20"/>
      <c r="AH17" s="21"/>
      <c r="AI17" s="36" t="s">
        <v>19</v>
      </c>
      <c r="AJ17" s="25"/>
      <c r="AK17" s="25"/>
      <c r="AL17" s="25"/>
      <c r="AM17" s="25"/>
      <c r="AN17" s="25"/>
      <c r="AO17" s="27" t="s">
        <v>19</v>
      </c>
      <c r="AP17" s="19"/>
      <c r="AQ17" s="20"/>
      <c r="AR17" s="20"/>
      <c r="AS17" s="20"/>
      <c r="AT17" s="20" t="s">
        <v>19</v>
      </c>
      <c r="AU17" s="20"/>
      <c r="AV17" s="21"/>
    </row>
    <row r="18" spans="1:48" x14ac:dyDescent="0.3">
      <c r="A18" s="4">
        <f t="shared" si="3"/>
        <v>0.54166666666666663</v>
      </c>
      <c r="B18" s="4">
        <f t="shared" si="4"/>
        <v>0.58333333333333326</v>
      </c>
      <c r="C18" s="4">
        <f t="shared" si="5"/>
        <v>0.62499999999999989</v>
      </c>
      <c r="D18" s="6">
        <f t="shared" si="6"/>
        <v>0.66666666666666652</v>
      </c>
      <c r="E18" s="9">
        <f t="shared" si="7"/>
        <v>0.83333333333333304</v>
      </c>
      <c r="F18" s="6">
        <f t="shared" si="8"/>
        <v>0.87499999999999967</v>
      </c>
      <c r="G18" s="4">
        <f t="shared" si="9"/>
        <v>0.9166666666666663</v>
      </c>
      <c r="H18" s="4">
        <f t="shared" si="2"/>
        <v>1.208333333333333</v>
      </c>
      <c r="I18" s="4">
        <f t="shared" si="10"/>
        <v>1.25</v>
      </c>
      <c r="K18" s="13" t="s">
        <v>10</v>
      </c>
      <c r="L18" s="9">
        <v>0.10451388888888889</v>
      </c>
      <c r="M18" s="16">
        <v>0.77083333333333337</v>
      </c>
      <c r="N18" s="19"/>
      <c r="O18" s="20"/>
      <c r="P18" s="20"/>
      <c r="Q18" s="20" t="s">
        <v>19</v>
      </c>
      <c r="R18" s="38" t="s">
        <v>29</v>
      </c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40"/>
      <c r="AE18" s="20"/>
      <c r="AF18" s="20"/>
      <c r="AG18" s="20"/>
      <c r="AH18" s="21"/>
      <c r="AI18" s="36" t="s">
        <v>19</v>
      </c>
      <c r="AJ18" s="38" t="s">
        <v>29</v>
      </c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41"/>
    </row>
    <row r="19" spans="1:48" ht="15" thickBot="1" x14ac:dyDescent="0.35">
      <c r="A19" s="4">
        <f t="shared" si="3"/>
        <v>0.58333333333333326</v>
      </c>
      <c r="B19" s="4">
        <f t="shared" si="4"/>
        <v>0.62499999999999989</v>
      </c>
      <c r="C19" s="6">
        <f t="shared" si="5"/>
        <v>0.66666666666666652</v>
      </c>
      <c r="D19" s="6">
        <f t="shared" si="6"/>
        <v>0.70833333333333315</v>
      </c>
      <c r="E19" s="9">
        <f t="shared" si="7"/>
        <v>0.87499999999999967</v>
      </c>
      <c r="F19" s="4">
        <f t="shared" si="8"/>
        <v>0.9166666666666663</v>
      </c>
      <c r="G19" s="4">
        <f t="shared" si="9"/>
        <v>0.95833333333333293</v>
      </c>
      <c r="H19" s="4">
        <f t="shared" si="2"/>
        <v>1.2499999999999996</v>
      </c>
      <c r="I19" s="4">
        <f t="shared" si="10"/>
        <v>1.2916666666666667</v>
      </c>
      <c r="K19" s="14" t="s">
        <v>11</v>
      </c>
      <c r="L19" s="15">
        <v>0.10451388888888889</v>
      </c>
      <c r="M19" s="17">
        <v>0.77083333333333337</v>
      </c>
      <c r="N19" s="22"/>
      <c r="O19" s="23"/>
      <c r="P19" s="23"/>
      <c r="Q19" s="23"/>
      <c r="R19" s="23" t="s">
        <v>19</v>
      </c>
      <c r="S19" s="23"/>
      <c r="T19" s="24"/>
      <c r="U19" s="37"/>
      <c r="V19" s="26"/>
      <c r="W19" s="26" t="s">
        <v>19</v>
      </c>
      <c r="X19" s="26"/>
      <c r="Y19" s="26"/>
      <c r="Z19" s="26"/>
      <c r="AA19" s="28"/>
      <c r="AB19" s="22"/>
      <c r="AC19" s="23"/>
      <c r="AD19" s="23"/>
      <c r="AE19" s="23"/>
      <c r="AF19" s="23" t="s">
        <v>19</v>
      </c>
      <c r="AG19" s="23"/>
      <c r="AH19" s="24"/>
      <c r="AI19" s="37"/>
      <c r="AJ19" s="26" t="s">
        <v>19</v>
      </c>
      <c r="AK19" s="26"/>
      <c r="AL19" s="26"/>
      <c r="AM19" s="26"/>
      <c r="AN19" s="26"/>
      <c r="AO19" s="28" t="s">
        <v>19</v>
      </c>
      <c r="AP19" s="22"/>
      <c r="AQ19" s="23"/>
      <c r="AR19" s="23"/>
      <c r="AS19" s="23"/>
      <c r="AT19" s="23" t="s">
        <v>19</v>
      </c>
      <c r="AU19" s="23"/>
      <c r="AV19" s="24"/>
    </row>
    <row r="20" spans="1:48" ht="15" thickTop="1" x14ac:dyDescent="0.3">
      <c r="A20" s="4">
        <f t="shared" si="3"/>
        <v>0.62499999999999989</v>
      </c>
      <c r="B20" s="6">
        <f t="shared" si="4"/>
        <v>0.66666666666666652</v>
      </c>
      <c r="C20" s="6">
        <f t="shared" si="5"/>
        <v>0.70833333333333315</v>
      </c>
      <c r="D20" s="6">
        <f t="shared" si="6"/>
        <v>0.74999999999999978</v>
      </c>
      <c r="E20" s="9">
        <f t="shared" si="7"/>
        <v>0.9166666666666663</v>
      </c>
      <c r="F20" s="4">
        <f t="shared" si="8"/>
        <v>0.95833333333333293</v>
      </c>
      <c r="G20" s="4">
        <f t="shared" si="9"/>
        <v>0.99999999999999956</v>
      </c>
      <c r="H20" s="4">
        <f t="shared" si="2"/>
        <v>1.2916666666666663</v>
      </c>
      <c r="I20" s="4">
        <f t="shared" si="10"/>
        <v>1.3333333333333335</v>
      </c>
      <c r="K20" s="29" t="s">
        <v>17</v>
      </c>
      <c r="L20" s="12" t="s">
        <v>9</v>
      </c>
      <c r="M20" s="18" t="s">
        <v>5</v>
      </c>
      <c r="N20" s="30" t="s">
        <v>12</v>
      </c>
      <c r="O20" s="31" t="s">
        <v>13</v>
      </c>
      <c r="P20" s="31" t="s">
        <v>14</v>
      </c>
      <c r="Q20" s="31" t="s">
        <v>15</v>
      </c>
      <c r="R20" s="31" t="s">
        <v>14</v>
      </c>
      <c r="S20" s="31" t="s">
        <v>16</v>
      </c>
      <c r="T20" s="33" t="s">
        <v>12</v>
      </c>
      <c r="U20" s="35" t="s">
        <v>12</v>
      </c>
      <c r="V20" s="32" t="s">
        <v>13</v>
      </c>
      <c r="W20" s="32" t="s">
        <v>14</v>
      </c>
      <c r="X20" s="32" t="s">
        <v>15</v>
      </c>
      <c r="Y20" s="32" t="s">
        <v>14</v>
      </c>
      <c r="Z20" s="32" t="s">
        <v>16</v>
      </c>
      <c r="AA20" s="34" t="s">
        <v>12</v>
      </c>
      <c r="AB20" s="30" t="s">
        <v>12</v>
      </c>
      <c r="AC20" s="31" t="s">
        <v>13</v>
      </c>
      <c r="AD20" s="31" t="s">
        <v>14</v>
      </c>
      <c r="AE20" s="31" t="s">
        <v>15</v>
      </c>
      <c r="AF20" s="31" t="s">
        <v>14</v>
      </c>
      <c r="AG20" s="31" t="s">
        <v>16</v>
      </c>
      <c r="AH20" s="33" t="s">
        <v>12</v>
      </c>
      <c r="AI20" s="35" t="s">
        <v>12</v>
      </c>
      <c r="AJ20" s="32" t="s">
        <v>13</v>
      </c>
      <c r="AK20" s="32" t="s">
        <v>14</v>
      </c>
      <c r="AL20" s="32" t="s">
        <v>15</v>
      </c>
      <c r="AM20" s="32" t="s">
        <v>14</v>
      </c>
      <c r="AN20" s="32" t="s">
        <v>16</v>
      </c>
      <c r="AO20" s="34" t="s">
        <v>12</v>
      </c>
      <c r="AP20" s="30" t="s">
        <v>12</v>
      </c>
      <c r="AQ20" s="31" t="s">
        <v>13</v>
      </c>
      <c r="AR20" s="31" t="s">
        <v>14</v>
      </c>
      <c r="AS20" s="31" t="s">
        <v>15</v>
      </c>
      <c r="AT20" s="31" t="s">
        <v>14</v>
      </c>
      <c r="AU20" s="31" t="s">
        <v>16</v>
      </c>
      <c r="AV20" s="33" t="s">
        <v>12</v>
      </c>
    </row>
    <row r="21" spans="1:48" x14ac:dyDescent="0.3">
      <c r="A21" s="6">
        <f t="shared" si="3"/>
        <v>0.66666666666666652</v>
      </c>
      <c r="B21" s="7">
        <f t="shared" si="4"/>
        <v>0.70833333333333315</v>
      </c>
      <c r="C21" s="7">
        <f t="shared" si="5"/>
        <v>0.74999999999999978</v>
      </c>
      <c r="D21" s="7">
        <f t="shared" si="6"/>
        <v>0.79166666666666641</v>
      </c>
      <c r="E21" s="9">
        <f t="shared" si="7"/>
        <v>0.95833333333333293</v>
      </c>
      <c r="F21" s="4">
        <f t="shared" si="8"/>
        <v>0.99999999999999956</v>
      </c>
      <c r="G21" s="4">
        <f t="shared" si="9"/>
        <v>1.0416666666666663</v>
      </c>
      <c r="H21" s="4">
        <f t="shared" si="2"/>
        <v>1.333333333333333</v>
      </c>
      <c r="I21" s="4">
        <f t="shared" si="10"/>
        <v>1.3750000000000002</v>
      </c>
      <c r="K21" s="13" t="s">
        <v>18</v>
      </c>
      <c r="L21" s="9">
        <v>0.79166666666666663</v>
      </c>
      <c r="M21" s="16">
        <f>L21+TIME(1,0,0)</f>
        <v>0.83333333333333326</v>
      </c>
      <c r="N21" s="19" t="s">
        <v>19</v>
      </c>
      <c r="O21" s="20"/>
      <c r="P21" s="20"/>
      <c r="Q21" s="20"/>
      <c r="R21" s="20"/>
      <c r="S21" s="20"/>
      <c r="T21" s="21" t="s">
        <v>19</v>
      </c>
      <c r="U21" s="36"/>
      <c r="V21" s="25"/>
      <c r="W21" s="25"/>
      <c r="X21" s="25"/>
      <c r="Y21" s="25"/>
      <c r="Z21" s="25" t="s">
        <v>19</v>
      </c>
      <c r="AA21" s="27"/>
      <c r="AB21" s="19"/>
      <c r="AC21" s="20"/>
      <c r="AD21" s="20"/>
      <c r="AE21" s="20" t="s">
        <v>19</v>
      </c>
      <c r="AF21" s="20"/>
      <c r="AG21" s="20"/>
      <c r="AH21" s="21"/>
      <c r="AI21" s="36"/>
      <c r="AJ21" s="25"/>
      <c r="AK21" s="25"/>
      <c r="AL21" s="25" t="s">
        <v>19</v>
      </c>
      <c r="AM21" s="25"/>
      <c r="AN21" s="25"/>
      <c r="AO21" s="27"/>
      <c r="AP21" s="19"/>
      <c r="AQ21" s="20" t="s">
        <v>19</v>
      </c>
      <c r="AR21" s="20"/>
      <c r="AS21" s="20"/>
      <c r="AT21" s="20"/>
      <c r="AU21" s="20"/>
      <c r="AV21" s="21"/>
    </row>
    <row r="22" spans="1:48" x14ac:dyDescent="0.3">
      <c r="A22" s="7">
        <f t="shared" si="3"/>
        <v>0.70833333333333315</v>
      </c>
      <c r="B22" s="7">
        <f t="shared" si="4"/>
        <v>0.74999999999999978</v>
      </c>
      <c r="C22" s="7">
        <f t="shared" si="5"/>
        <v>0.79166666666666641</v>
      </c>
      <c r="D22" s="7">
        <f t="shared" si="6"/>
        <v>0.83333333333333304</v>
      </c>
      <c r="E22" s="52">
        <f t="shared" si="7"/>
        <v>0.99999999999999956</v>
      </c>
      <c r="F22" s="4">
        <f t="shared" si="8"/>
        <v>1.0416666666666663</v>
      </c>
      <c r="G22" s="4">
        <f t="shared" si="9"/>
        <v>1.083333333333333</v>
      </c>
      <c r="H22" s="4">
        <f t="shared" si="2"/>
        <v>1.3749999999999998</v>
      </c>
      <c r="I22" s="4">
        <f t="shared" si="10"/>
        <v>1.416666666666667</v>
      </c>
      <c r="K22" s="13" t="s">
        <v>10</v>
      </c>
      <c r="L22" s="9">
        <v>0.81284722222222217</v>
      </c>
      <c r="M22" s="16">
        <f t="shared" ref="M22:M23" si="12">L22+TIME(1,0,0)</f>
        <v>0.8545138888888888</v>
      </c>
      <c r="N22" s="19" t="s">
        <v>19</v>
      </c>
      <c r="O22" s="20"/>
      <c r="P22" s="20"/>
      <c r="Q22" s="20"/>
      <c r="R22" s="38" t="s">
        <v>29</v>
      </c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40"/>
      <c r="AE22" s="20" t="s">
        <v>19</v>
      </c>
      <c r="AF22" s="20"/>
      <c r="AG22" s="20"/>
      <c r="AH22" s="21"/>
      <c r="AI22" s="36"/>
      <c r="AJ22" s="38" t="s">
        <v>29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41"/>
    </row>
    <row r="23" spans="1:48" ht="15" thickBot="1" x14ac:dyDescent="0.35">
      <c r="A23" s="7">
        <f t="shared" si="3"/>
        <v>0.74999999999999978</v>
      </c>
      <c r="B23" s="7">
        <f t="shared" si="4"/>
        <v>0.79166666666666641</v>
      </c>
      <c r="C23" s="7">
        <f t="shared" si="5"/>
        <v>0.83333333333333304</v>
      </c>
      <c r="D23" s="7">
        <f t="shared" si="6"/>
        <v>0.87499999999999967</v>
      </c>
      <c r="E23" s="52">
        <f t="shared" si="7"/>
        <v>1.0416666666666663</v>
      </c>
      <c r="F23" s="4">
        <f t="shared" si="8"/>
        <v>1.083333333333333</v>
      </c>
      <c r="G23" s="4">
        <f t="shared" si="9"/>
        <v>1.1249999999999998</v>
      </c>
      <c r="H23" s="4">
        <f t="shared" si="2"/>
        <v>1.4166666666666665</v>
      </c>
      <c r="I23" s="4">
        <f t="shared" si="10"/>
        <v>1.4583333333333337</v>
      </c>
      <c r="K23" s="14" t="s">
        <v>11</v>
      </c>
      <c r="L23" s="15">
        <v>0.8125</v>
      </c>
      <c r="M23" s="17">
        <f t="shared" si="12"/>
        <v>0.85416666666666663</v>
      </c>
      <c r="N23" s="22"/>
      <c r="O23" s="23" t="s">
        <v>19</v>
      </c>
      <c r="P23" s="23"/>
      <c r="Q23" s="23"/>
      <c r="R23" s="23"/>
      <c r="S23" s="23"/>
      <c r="T23" s="24" t="s">
        <v>19</v>
      </c>
      <c r="U23" s="37"/>
      <c r="V23" s="26"/>
      <c r="W23" s="26"/>
      <c r="X23" s="26"/>
      <c r="Y23" s="26"/>
      <c r="Z23" s="26" t="s">
        <v>19</v>
      </c>
      <c r="AA23" s="28"/>
      <c r="AB23" s="22"/>
      <c r="AC23" s="23"/>
      <c r="AD23" s="23" t="s">
        <v>19</v>
      </c>
      <c r="AE23" s="23"/>
      <c r="AF23" s="23"/>
      <c r="AG23" s="23"/>
      <c r="AH23" s="24"/>
      <c r="AI23" s="37"/>
      <c r="AJ23" s="26"/>
      <c r="AK23" s="26"/>
      <c r="AL23" s="26"/>
      <c r="AM23" s="26"/>
      <c r="AN23" s="26"/>
      <c r="AO23" s="28"/>
      <c r="AP23" s="22"/>
      <c r="AQ23" s="23" t="s">
        <v>19</v>
      </c>
      <c r="AR23" s="23"/>
      <c r="AS23" s="23"/>
      <c r="AT23" s="23"/>
      <c r="AU23" s="23"/>
      <c r="AV23" s="24"/>
    </row>
    <row r="24" spans="1:48" ht="15" thickTop="1" x14ac:dyDescent="0.3">
      <c r="A24" s="7">
        <f t="shared" si="3"/>
        <v>0.79166666666666641</v>
      </c>
      <c r="B24" s="6">
        <f t="shared" si="4"/>
        <v>0.83333333333333304</v>
      </c>
      <c r="C24" s="6">
        <f t="shared" si="5"/>
        <v>0.87499999999999967</v>
      </c>
      <c r="D24" s="4">
        <f t="shared" si="6"/>
        <v>0.9166666666666663</v>
      </c>
      <c r="E24" s="6">
        <f t="shared" si="7"/>
        <v>1.083333333333333</v>
      </c>
      <c r="F24" s="4">
        <f t="shared" si="8"/>
        <v>1.1249999999999998</v>
      </c>
      <c r="G24" s="4">
        <f t="shared" si="9"/>
        <v>1.1666666666666665</v>
      </c>
      <c r="H24" s="4">
        <f t="shared" si="2"/>
        <v>1.4583333333333333</v>
      </c>
      <c r="I24" s="4">
        <f t="shared" si="10"/>
        <v>1.5000000000000004</v>
      </c>
      <c r="L24" s="1"/>
      <c r="M24" s="1"/>
    </row>
    <row r="25" spans="1:48" x14ac:dyDescent="0.3">
      <c r="A25" s="6">
        <f t="shared" si="3"/>
        <v>0.83333333333333304</v>
      </c>
      <c r="B25" s="6">
        <f t="shared" si="4"/>
        <v>0.87499999999999967</v>
      </c>
      <c r="C25" s="4">
        <f t="shared" si="5"/>
        <v>0.9166666666666663</v>
      </c>
      <c r="D25" s="4">
        <f t="shared" si="6"/>
        <v>0.95833333333333293</v>
      </c>
      <c r="E25" s="9">
        <f t="shared" si="7"/>
        <v>1.1249999999999998</v>
      </c>
      <c r="F25" s="4">
        <f t="shared" si="8"/>
        <v>1.1666666666666665</v>
      </c>
      <c r="G25" s="4">
        <f t="shared" si="9"/>
        <v>1.2083333333333333</v>
      </c>
      <c r="H25" s="4">
        <f t="shared" si="2"/>
        <v>1.5</v>
      </c>
      <c r="I25" s="4">
        <f t="shared" si="10"/>
        <v>1.5416666666666672</v>
      </c>
      <c r="K25" t="s">
        <v>18</v>
      </c>
      <c r="L25" t="s">
        <v>23</v>
      </c>
    </row>
    <row r="26" spans="1:48" x14ac:dyDescent="0.3">
      <c r="A26" s="6">
        <f t="shared" si="3"/>
        <v>0.87499999999999967</v>
      </c>
      <c r="B26" s="4">
        <f t="shared" si="4"/>
        <v>0.9166666666666663</v>
      </c>
      <c r="C26" s="4">
        <f t="shared" si="5"/>
        <v>0.95833333333333293</v>
      </c>
      <c r="D26" s="4">
        <f t="shared" si="6"/>
        <v>0.99999999999999956</v>
      </c>
      <c r="E26" s="9">
        <f t="shared" si="7"/>
        <v>1.1666666666666665</v>
      </c>
      <c r="F26" s="4">
        <f t="shared" si="8"/>
        <v>1.2083333333333333</v>
      </c>
      <c r="G26" s="4">
        <f t="shared" si="9"/>
        <v>1.25</v>
      </c>
      <c r="H26" s="4">
        <f t="shared" si="2"/>
        <v>1.5416666666666667</v>
      </c>
      <c r="I26" s="4">
        <f t="shared" si="10"/>
        <v>1.5833333333333339</v>
      </c>
      <c r="K26" t="s">
        <v>11</v>
      </c>
      <c r="L26" t="s">
        <v>22</v>
      </c>
    </row>
    <row r="27" spans="1:48" x14ac:dyDescent="0.3">
      <c r="A27" s="4">
        <f t="shared" si="3"/>
        <v>0.9166666666666663</v>
      </c>
      <c r="B27" s="4">
        <f t="shared" si="4"/>
        <v>0.95833333333333293</v>
      </c>
      <c r="C27" s="4">
        <f t="shared" si="5"/>
        <v>0.99999999999999956</v>
      </c>
      <c r="D27" s="4">
        <f t="shared" si="6"/>
        <v>1.0416666666666663</v>
      </c>
      <c r="E27" s="9">
        <f t="shared" si="7"/>
        <v>1.2083333333333333</v>
      </c>
      <c r="F27" s="4">
        <f t="shared" si="8"/>
        <v>1.25</v>
      </c>
      <c r="G27" s="4">
        <f t="shared" si="9"/>
        <v>1.2916666666666667</v>
      </c>
      <c r="H27" s="4">
        <f t="shared" si="2"/>
        <v>1.5833333333333335</v>
      </c>
      <c r="I27" s="4">
        <f t="shared" si="10"/>
        <v>1.6250000000000007</v>
      </c>
      <c r="K27" t="s">
        <v>20</v>
      </c>
      <c r="L27" t="s">
        <v>21</v>
      </c>
    </row>
    <row r="28" spans="1:48" x14ac:dyDescent="0.3">
      <c r="A28" s="4">
        <f t="shared" si="3"/>
        <v>0.95833333333333293</v>
      </c>
      <c r="B28" s="4">
        <f t="shared" si="4"/>
        <v>0.99999999999999956</v>
      </c>
      <c r="C28" s="4">
        <f t="shared" si="5"/>
        <v>1.0416666666666663</v>
      </c>
      <c r="D28" s="4">
        <f t="shared" si="6"/>
        <v>1.083333333333333</v>
      </c>
      <c r="E28" s="9">
        <f t="shared" si="7"/>
        <v>1.25</v>
      </c>
      <c r="F28" s="4">
        <f t="shared" si="8"/>
        <v>1.2916666666666667</v>
      </c>
      <c r="G28" s="4">
        <f t="shared" si="9"/>
        <v>1.3333333333333335</v>
      </c>
      <c r="H28" s="4">
        <f t="shared" si="2"/>
        <v>1.6250000000000002</v>
      </c>
      <c r="I28" s="6">
        <f t="shared" si="10"/>
        <v>1.6666666666666674</v>
      </c>
    </row>
    <row r="29" spans="1:48" x14ac:dyDescent="0.3">
      <c r="A29" s="2"/>
      <c r="B29" s="2"/>
      <c r="C29" s="2"/>
      <c r="D29" s="2"/>
      <c r="E29" s="2"/>
      <c r="F29" s="2"/>
      <c r="G29" s="2"/>
      <c r="H29" s="2"/>
      <c r="I29" s="2"/>
    </row>
    <row r="30" spans="1:48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48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48" x14ac:dyDescent="0.3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3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3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3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3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3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3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3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3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3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3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3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3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3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3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3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3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3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3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3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3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3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3">
      <c r="A60" s="1"/>
      <c r="B60" s="1"/>
      <c r="C60" s="1"/>
      <c r="D60" s="1"/>
      <c r="E60" s="1"/>
      <c r="F60" s="1"/>
      <c r="G60" s="1"/>
      <c r="H60" s="1"/>
      <c r="I60" s="1"/>
    </row>
  </sheetData>
  <mergeCells count="22">
    <mergeCell ref="A1:B1"/>
    <mergeCell ref="A3:I3"/>
    <mergeCell ref="N5:T5"/>
    <mergeCell ref="U5:AA5"/>
    <mergeCell ref="AB5:AH5"/>
    <mergeCell ref="K5:M5"/>
    <mergeCell ref="K15:M15"/>
    <mergeCell ref="N15:T15"/>
    <mergeCell ref="U15:AA15"/>
    <mergeCell ref="AB15:AH15"/>
    <mergeCell ref="R18:AD18"/>
    <mergeCell ref="R22:AD22"/>
    <mergeCell ref="AJ18:AV18"/>
    <mergeCell ref="AJ22:AV22"/>
    <mergeCell ref="AP5:AV5"/>
    <mergeCell ref="AP15:AV15"/>
    <mergeCell ref="R8:AD8"/>
    <mergeCell ref="R12:AD12"/>
    <mergeCell ref="AJ12:AV12"/>
    <mergeCell ref="AJ8:AV8"/>
    <mergeCell ref="AI5:AO5"/>
    <mergeCell ref="AI15:AO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Department of Defense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HELLEN, DARRIN W GS-11 USAF AFSPC 30 SCS/SCQ</dc:creator>
  <cp:lastModifiedBy>Darrin Hellen</cp:lastModifiedBy>
  <dcterms:created xsi:type="dcterms:W3CDTF">2018-07-24T23:21:35Z</dcterms:created>
  <dcterms:modified xsi:type="dcterms:W3CDTF">2019-08-24T19:11:08Z</dcterms:modified>
</cp:coreProperties>
</file>